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koy\OneDrive\デスクトップ\"/>
    </mc:Choice>
  </mc:AlternateContent>
  <xr:revisionPtr revIDLastSave="0" documentId="13_ncr:1_{8B460878-AF9D-4EFD-8878-88FB5DFA72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賃料収支モデル①" sheetId="4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">#REF!</definedName>
    <definedName name="_10H14_">[1]MACHP6!#REF!</definedName>
    <definedName name="_11H15_" localSheetId="0">[1]MACHP6!#REF!</definedName>
    <definedName name="_12H15_">[1]MACHP6!#REF!</definedName>
    <definedName name="_13H16_" localSheetId="0">[1]MACHP6!#REF!</definedName>
    <definedName name="_14H16_">[1]MACHP6!#REF!</definedName>
    <definedName name="_15H17_" localSheetId="0">[1]MACHP6!#REF!</definedName>
    <definedName name="_16H17_">[1]MACHP6!#REF!</definedName>
    <definedName name="_17H18_" localSheetId="0">[1]MACHP6!#REF!</definedName>
    <definedName name="_18H18_">[1]MACHP6!#REF!</definedName>
    <definedName name="_19H19_" localSheetId="0">[1]MACHP6!#REF!</definedName>
    <definedName name="_1ｇ2_">#REF!</definedName>
    <definedName name="_20H19_">[1]MACHP6!#REF!</definedName>
    <definedName name="_21H2_">#REF!</definedName>
    <definedName name="_22H20_" localSheetId="0">[1]MACHP6!#REF!</definedName>
    <definedName name="_23H20_">[1]MACHP6!#REF!</definedName>
    <definedName name="_24H3_">#REF!</definedName>
    <definedName name="_25H4_">#REF!</definedName>
    <definedName name="_26H5_">#REF!</definedName>
    <definedName name="_27H6_">#REF!</definedName>
    <definedName name="_28n2_">#REF!</definedName>
    <definedName name="_29n3_">#REF!</definedName>
    <definedName name="_2H1_">#REF!</definedName>
    <definedName name="_30n30_">#REF!</definedName>
    <definedName name="_31o1_" localSheetId="0">#REF!</definedName>
    <definedName name="_32o1_">#REF!</definedName>
    <definedName name="_33o2_">#REF!</definedName>
    <definedName name="_34S1_">#REF!</definedName>
    <definedName name="_35S2_">#REF!</definedName>
    <definedName name="_36Z11_" localSheetId="0">[1]MACHP6!#REF!</definedName>
    <definedName name="_37Z11_">[1]MACHP6!#REF!</definedName>
    <definedName name="_38Z12_" localSheetId="0">[1]MACHP6!#REF!</definedName>
    <definedName name="_39Z12_">[1]MACHP6!#REF!</definedName>
    <definedName name="_3H10_" localSheetId="0">[2]youto!#REF!</definedName>
    <definedName name="_40Z13_" localSheetId="0">[1]MACHP6!#REF!</definedName>
    <definedName name="_41Z13_">[1]MACHP6!#REF!</definedName>
    <definedName name="_42Z14_" localSheetId="0">[1]MACHP6!#REF!</definedName>
    <definedName name="_43Z14_">[1]MACHP6!#REF!</definedName>
    <definedName name="_44Z15_" localSheetId="0">[1]MACHP6!#REF!</definedName>
    <definedName name="_45Z15_">[1]MACHP6!#REF!</definedName>
    <definedName name="_46Z16_" localSheetId="0">[1]MACHP6!#REF!</definedName>
    <definedName name="_47Z16_">[1]MACHP6!#REF!</definedName>
    <definedName name="_48Z17_" localSheetId="0">[1]MACHP6!#REF!</definedName>
    <definedName name="_49Z17_">[1]MACHP6!#REF!</definedName>
    <definedName name="_4H10_">[2]youto!#REF!</definedName>
    <definedName name="_50Z18_" localSheetId="0">[1]MACHP6!#REF!</definedName>
    <definedName name="_51Z18_">[1]MACHP6!#REF!</definedName>
    <definedName name="_52Z19_" localSheetId="0">[1]MACHP6!#REF!</definedName>
    <definedName name="_53Z19_">[1]MACHP6!#REF!</definedName>
    <definedName name="_54Z20_" localSheetId="0">[1]MACHP6!#REF!</definedName>
    <definedName name="_55Z20_">[1]MACHP6!#REF!</definedName>
    <definedName name="_56Z21_" localSheetId="0">[1]MACHP6!#REF!</definedName>
    <definedName name="_57Z21_">[1]MACHP6!#REF!</definedName>
    <definedName name="_58Z22_" localSheetId="0">[1]MACHP6!#REF!</definedName>
    <definedName name="_59Z22_">[1]MACHP6!#REF!</definedName>
    <definedName name="_5H12_" localSheetId="0">[1]MACHP6!#REF!</definedName>
    <definedName name="_60Z23_" localSheetId="0">[1]MACHP6!#REF!</definedName>
    <definedName name="_61Z23_">[1]MACHP6!#REF!</definedName>
    <definedName name="_62Z24_" localSheetId="0">[1]MACHP6!#REF!</definedName>
    <definedName name="_63Z24_">[1]MACHP6!#REF!</definedName>
    <definedName name="_64Z25_" localSheetId="0">[1]MACHP6!#REF!</definedName>
    <definedName name="_65Z25_">[1]MACHP6!#REF!</definedName>
    <definedName name="_66Z26_" localSheetId="0">[1]MACHP6!#REF!</definedName>
    <definedName name="_67Z26_">[1]MACHP6!#REF!</definedName>
    <definedName name="_68Z27_" localSheetId="0">[1]MACHP6!#REF!</definedName>
    <definedName name="_69Z27_">[1]MACHP6!#REF!</definedName>
    <definedName name="_6H12_">[1]MACHP6!#REF!</definedName>
    <definedName name="_70Z28_" localSheetId="0">[1]MACHP6!#REF!</definedName>
    <definedName name="_71Z28_">[1]MACHP6!#REF!</definedName>
    <definedName name="_72Z29_" localSheetId="0">[1]MACHP6!#REF!</definedName>
    <definedName name="_73Z29_">[1]MACHP6!#REF!</definedName>
    <definedName name="_74Z30_" localSheetId="0">[1]MACHP6!#REF!</definedName>
    <definedName name="_75Z30_">[1]MACHP6!#REF!</definedName>
    <definedName name="_76Z31_" localSheetId="0">[1]MACHP6!#REF!</definedName>
    <definedName name="_77Z31_">[1]MACHP6!#REF!</definedName>
    <definedName name="_78Z32_" localSheetId="0">[1]MACHP6!#REF!</definedName>
    <definedName name="_79Z32_">[1]MACHP6!#REF!</definedName>
    <definedName name="_7H13_" localSheetId="0">[1]MACHP6!#REF!</definedName>
    <definedName name="_80Z33_" localSheetId="0">[1]MACHP6!#REF!</definedName>
    <definedName name="_81Z33_">[1]MACHP6!#REF!</definedName>
    <definedName name="_82Z34_" localSheetId="0">[1]MACHP6!#REF!</definedName>
    <definedName name="_83Z34_">[1]MACHP6!#REF!</definedName>
    <definedName name="_84Z35_" localSheetId="0">[1]MACHP6!#REF!</definedName>
    <definedName name="_85Z35_">[1]MACHP6!#REF!</definedName>
    <definedName name="_86Z36_" localSheetId="0">[1]MACHP6!#REF!</definedName>
    <definedName name="_87Z36_">[1]MACHP6!#REF!</definedName>
    <definedName name="_88Z37_" localSheetId="0">[1]MACHP6!#REF!</definedName>
    <definedName name="_89Z37_">[1]MACHP6!#REF!</definedName>
    <definedName name="_8H13_">[1]MACHP6!#REF!</definedName>
    <definedName name="_90Z38_" localSheetId="0">[1]MACHP6!#REF!</definedName>
    <definedName name="_91Z38_">[1]MACHP6!#REF!</definedName>
    <definedName name="_92Z39_" localSheetId="0">[1]MACHP6!#REF!</definedName>
    <definedName name="_93Z39_">[1]MACHP6!#REF!</definedName>
    <definedName name="_94Z40_" localSheetId="0">[1]MACHP6!#REF!</definedName>
    <definedName name="_95Z40_">[1]MACHP6!#REF!</definedName>
    <definedName name="_9H14_" localSheetId="0">[1]MACHP6!#REF!</definedName>
    <definedName name="_ALL3">[3]仲介業者!$A$4:$C$1838</definedName>
    <definedName name="_c1">#REF!</definedName>
    <definedName name="_c2" localSheetId="0">#REF!</definedName>
    <definedName name="_c2">#REF!</definedName>
    <definedName name="_LH1">#REF!</definedName>
    <definedName name="_LH2">#REF!</definedName>
    <definedName name="_LK1" localSheetId="0">#REF!</definedName>
    <definedName name="_LK1">#REF!</definedName>
    <definedName name="_LK2" localSheetId="0">#REF!</definedName>
    <definedName name="_LK2">#REF!</definedName>
    <definedName name="_NN1" localSheetId="0">#REF!</definedName>
    <definedName name="_NN1">#REF!</definedName>
    <definedName name="_NN2" localSheetId="0">#REF!</definedName>
    <definedName name="_NN2">#REF!</definedName>
    <definedName name="_NN3" localSheetId="0">#REF!</definedName>
    <definedName name="_NN3">#REF!</definedName>
    <definedName name="_NO2">#REF!</definedName>
    <definedName name="_NO3">#REF!</definedName>
    <definedName name="_ｒ">#REF!</definedName>
    <definedName name="_Re1" localSheetId="0">#REF!</definedName>
    <definedName name="_Re1">#REF!</definedName>
    <definedName name="a">#REF!</definedName>
    <definedName name="A_Property">#REF!</definedName>
    <definedName name="aa">#REF!</definedName>
    <definedName name="ABC">[4]対不１!$C$2</definedName>
    <definedName name="Action" localSheetId="0">{"Client Name or Project Name"}</definedName>
    <definedName name="Action">{"Client Name or Project Name"}</definedName>
    <definedName name="AreaGBldg" localSheetId="0">#REF!</definedName>
    <definedName name="AreaGBldg">#REF!</definedName>
    <definedName name="AreaLand" localSheetId="0">#REF!</definedName>
    <definedName name="AreaLand">#REF!</definedName>
    <definedName name="AreaNRA" localSheetId="0">#REF!</definedName>
    <definedName name="AreaNRA">#REF!</definedName>
    <definedName name="AssetName">#REF!</definedName>
    <definedName name="CalcProperty" localSheetId="0">#REF!</definedName>
    <definedName name="CalcProperty">#REF!</definedName>
    <definedName name="CASE" localSheetId="0">[5]収益価格新手法!#REF!</definedName>
    <definedName name="CASE">[5]収益価格新手法!#REF!</definedName>
    <definedName name="_xlnm.Criteria" localSheetId="0">#REF!</definedName>
    <definedName name="_xlnm.Criteria">#REF!</definedName>
    <definedName name="Data">#REF!</definedName>
    <definedName name="DATA1" localSheetId="0">[2]youto!#REF!</definedName>
    <definedName name="DATA1">[2]youto!#REF!</definedName>
    <definedName name="DATA2" localSheetId="0">[2]youto!#REF!</definedName>
    <definedName name="DATA2">[2]youto!#REF!</definedName>
    <definedName name="DATA3" localSheetId="0">[2]youto!#REF!</definedName>
    <definedName name="DATA3">[2]youto!#REF!</definedName>
    <definedName name="DB">#REF!</definedName>
    <definedName name="ee">#REF!</definedName>
    <definedName name="_xlnm.Extract">#REF!</definedName>
    <definedName name="ｇ">#REF!</definedName>
    <definedName name="ｈｈｈｈ" localSheetId="0">[1]MACHP6!#REF!</definedName>
    <definedName name="ｈｈｈｈ">[1]MACHP6!#REF!</definedName>
    <definedName name="hkd" localSheetId="0">'[6]Tier 1'!#REF!</definedName>
    <definedName name="hkd">'[6]Tier 1'!#REF!</definedName>
    <definedName name="HOME" localSheetId="0">#REF!</definedName>
    <definedName name="HOME">#REF!</definedName>
    <definedName name="hs" localSheetId="0">[1]MACHP6!#REF!</definedName>
    <definedName name="hs">[1]MACHP6!#REF!</definedName>
    <definedName name="huksawa">[7]対不１!$J$3</definedName>
    <definedName name="HYOU3" localSheetId="0">[8]SISAN!#REF!</definedName>
    <definedName name="HYOU3">[8]SISAN!#REF!</definedName>
    <definedName name="Input_Property">#REF!</definedName>
    <definedName name="japan">#REF!</definedName>
    <definedName name="ｊｊｊｊ" localSheetId="0">[1]MACHP6!#REF!</definedName>
    <definedName name="ｊｊｊｊ">[1]MACHP6!#REF!</definedName>
    <definedName name="jpy" localSheetId="0">'[6]Tier 1'!#REF!</definedName>
    <definedName name="jpy">'[6]Tier 1'!#REF!</definedName>
    <definedName name="ｋｋｋ" localSheetId="0">[2]youto!#REF!</definedName>
    <definedName name="ｋｋｋ">[2]youto!#REF!</definedName>
    <definedName name="Line">#REF!</definedName>
    <definedName name="ｌｌｌ" localSheetId="0">[1]MACHP6!#REF!</definedName>
    <definedName name="ｌｌｌ">[1]MACHP6!#REF!</definedName>
    <definedName name="MsrefID">#REF!</definedName>
    <definedName name="N">#REF!</definedName>
    <definedName name="PasteOther">#REF!</definedName>
    <definedName name="Payment2" localSheetId="0">{"Client Name or Project Name"}</definedName>
    <definedName name="Payment2">{"Client Name or Project Name"}</definedName>
    <definedName name="Payment6月" localSheetId="0">{"Client Name or Project Name"}</definedName>
    <definedName name="Payment6月">{"Client Name or Project Name"}</definedName>
    <definedName name="PMC_Base">'[9]PMC base'!$A$1:$G$1336</definedName>
    <definedName name="ppp" localSheetId="0">{"Client Name or Project Name"}</definedName>
    <definedName name="ppp">{"Client Name or Project Name"}</definedName>
    <definedName name="_xlnm.Print_Area" localSheetId="0">賃料収支モデル①!$A$1:$L$60</definedName>
    <definedName name="_xlnm.Print_Area">#REF!</definedName>
    <definedName name="Proj">'[10]A-General'!$AN$14</definedName>
    <definedName name="ProjectName" localSheetId="0">{"Client Name or Project Name"}</definedName>
    <definedName name="ProjectName">{"Client Name or Project Name"}</definedName>
    <definedName name="ProjectName2" localSheetId="0">{"Client Name or Project Name"}</definedName>
    <definedName name="ProjectName2">{"Client Name or Project Name"}</definedName>
    <definedName name="ProjectName3" localSheetId="0">{"Client Name or Project Name"}</definedName>
    <definedName name="ProjectName3">{"Client Name or Project Name"}</definedName>
    <definedName name="PropSelect" localSheetId="0">#REF!</definedName>
    <definedName name="PropSelect">#REF!</definedName>
    <definedName name="rec" localSheetId="0">{"Client Name or Project Name"}</definedName>
    <definedName name="rec">{"Client Name or Project Name"}</definedName>
    <definedName name="RecivabuleSheet" localSheetId="0">{"Client Name or Project Name"}</definedName>
    <definedName name="RecivabuleSheet">{"Client Name or Project Name"}</definedName>
    <definedName name="Resi" localSheetId="0">{"Client Name or Project Name"}</definedName>
    <definedName name="Resi">{"Client Name or Project Name"}</definedName>
    <definedName name="s">[11]ON総収益!$Y$43</definedName>
    <definedName name="sa">#REF!</definedName>
    <definedName name="sd" localSheetId="0">'[6]Tier 1'!#REF!</definedName>
    <definedName name="sd">'[6]Tier 1'!#REF!</definedName>
    <definedName name="se">#REF!</definedName>
    <definedName name="si">#REF!</definedName>
    <definedName name="so">#REF!</definedName>
    <definedName name="ss">#REF!</definedName>
    <definedName name="ｓｓｓｓｓ" localSheetId="0">[1]MACHP6!#REF!</definedName>
    <definedName name="ｓｓｓｓｓ">[1]MACHP6!#REF!</definedName>
    <definedName name="StartDate">'[12]A-General'!$O$16</definedName>
    <definedName name="su">#REF!</definedName>
    <definedName name="ｔｔｔｔｔ" localSheetId="0">[1]MACHP6!#REF!</definedName>
    <definedName name="ｔｔｔｔｔ">[1]MACHP6!#REF!</definedName>
    <definedName name="w" localSheetId="0">{"Client Name or Project Name"}</definedName>
    <definedName name="w">{"Client Name or Project Name"}</definedName>
    <definedName name="ｙｙｙｙ">#REF!</definedName>
    <definedName name="あああああ" localSheetId="0">[1]MACHP6!#REF!</definedName>
    <definedName name="あああああ">[1]MACHP6!#REF!</definedName>
    <definedName name="い">#REF!</definedName>
    <definedName name="ええええ" localSheetId="0">[1]MACHP6!#REF!</definedName>
    <definedName name="ええええ">[1]MACHP6!#REF!</definedName>
    <definedName name="ここ" localSheetId="0">#REF!</definedName>
    <definedName name="ここ">#REF!</definedName>
    <definedName name="さ">{"Client Name or Project Name"}</definedName>
    <definedName name="ささ">{"Client Name or Project Name"}</definedName>
    <definedName name="ささささ">{"Client Name or Project Name"}</definedName>
    <definedName name="システム２・１">#REF!</definedName>
    <definedName name="スタッキングプラン" localSheetId="0">{"Client Name or Project Name"}</definedName>
    <definedName name="スタッキングプラン">{"Client Name or Project Name"}</definedName>
    <definedName name="その一">#REF!</definedName>
    <definedName name="ペイメント" localSheetId="0">{"Client Name or Project Name"}</definedName>
    <definedName name="ペイメント">{"Client Name or Project Name"}</definedName>
    <definedName name="ﾚﾝﾄﾛｰﾙ２" localSheetId="0">{"Client Name or Project Name"}</definedName>
    <definedName name="ﾚﾝﾄﾛｰﾙ２">{"Client Name or Project Name"}</definedName>
    <definedName name="一括">#REF!</definedName>
    <definedName name="延床面積1">#REF!</definedName>
    <definedName name="延床面積２">#REF!</definedName>
    <definedName name="課税標準額">#REF!</definedName>
    <definedName name="管理体制">#REF!</definedName>
    <definedName name="間接法">#REF!</definedName>
    <definedName name="菊本">#REF!</definedName>
    <definedName name="形態">#REF!</definedName>
    <definedName name="建物１" localSheetId="0">#REF!</definedName>
    <definedName name="建物１">#REF!</definedName>
    <definedName name="建物２" localSheetId="0">#REF!</definedName>
    <definedName name="建物２">#REF!</definedName>
    <definedName name="構造">[4]対不１!$J$3</definedName>
    <definedName name="差額">#REF!</definedName>
    <definedName name="差額２">#REF!</definedName>
    <definedName name="再調達減価" localSheetId="0">#REF!</definedName>
    <definedName name="再調達減価">#REF!</definedName>
    <definedName name="四谷概要">#REF!</definedName>
    <definedName name="収_1">#REF!</definedName>
    <definedName name="収_2">#REF!</definedName>
    <definedName name="収_3">#REF!</definedName>
    <definedName name="収_4">#REF!</definedName>
    <definedName name="収_5" localSheetId="0">#REF!</definedName>
    <definedName name="収_5">#REF!</definedName>
    <definedName name="収入内訳">#REF!</definedName>
    <definedName name="生え">{"Client Name or Project Name"}</definedName>
    <definedName name="設備">#REF!</definedName>
    <definedName name="泉佐野10">#REF!</definedName>
    <definedName name="泉佐野14">#REF!</definedName>
    <definedName name="泉佐野5">#REF!</definedName>
    <definedName name="泉佐野5_1">#REF!</definedName>
    <definedName name="泉佐野5_3">#REF!</definedName>
    <definedName name="泉佐野7_1">#REF!</definedName>
    <definedName name="泉南1">#REF!</definedName>
    <definedName name="泉南5">#REF!</definedName>
    <definedName name="泉南5_1">#REF!</definedName>
    <definedName name="泉南7">#REF!</definedName>
    <definedName name="総額">#REF!</definedName>
    <definedName name="総工事費">#REF!</definedName>
    <definedName name="総工事費２">#REF!</definedName>
    <definedName name="総合管理">#REF!</definedName>
    <definedName name="総収益">[13]ON総収益!$O$50</definedName>
    <definedName name="総収益２">#REF!</definedName>
    <definedName name="総面積">#REF!</definedName>
    <definedName name="提出用" localSheetId="0">{"Client Name or Project Name"}</definedName>
    <definedName name="提出用">{"Client Name or Project Name"}</definedName>
    <definedName name="田尻2">#REF!</definedName>
    <definedName name="田尻3">#REF!</definedName>
    <definedName name="年額支払賃料">[13]ON総収益!$Y$43</definedName>
    <definedName name="年間計画">#REF!</definedName>
    <definedName name="配分率">#REF!</definedName>
    <definedName name="標準１">#REF!</definedName>
    <definedName name="表1">#REF!</definedName>
    <definedName name="敷金" localSheetId="0">{"Client Name or Project Name"}</definedName>
    <definedName name="敷金">{"Client Name or Project Name"}</definedName>
    <definedName name="平成05年8月23日" localSheetId="0">#REF!</definedName>
    <definedName name="平成05年8月23日">#REF!</definedName>
    <definedName name="別紙" localSheetId="0">{"Client Name or Project Name"}</definedName>
    <definedName name="別紙">{"Client Name or Project Name"}</definedName>
    <definedName name="変動率グラフ">#REF!</definedName>
    <definedName name="補正値" localSheetId="0">#REF!</definedName>
    <definedName name="補正値">#REF!</definedName>
    <definedName name="様式1_収1">#REF!</definedName>
    <definedName name="様式1_収10">#REF!</definedName>
    <definedName name="様式1_収11">#REF!</definedName>
    <definedName name="様式1_収12">#REF!</definedName>
    <definedName name="様式1_収13">#REF!</definedName>
    <definedName name="様式1_収2">#REF!</definedName>
    <definedName name="様式1_収3">#REF!</definedName>
    <definedName name="様式1_収4">#REF!</definedName>
    <definedName name="様式1_収5">#REF!</definedName>
    <definedName name="様式1_収6">#REF!</definedName>
    <definedName name="様式1_収7">#REF!</definedName>
    <definedName name="様式1_収8">#REF!</definedName>
    <definedName name="様式1_収9">#REF!</definedName>
  </definedNames>
  <calcPr calcId="191029"/>
</workbook>
</file>

<file path=xl/calcChain.xml><?xml version="1.0" encoding="utf-8"?>
<calcChain xmlns="http://schemas.openxmlformats.org/spreadsheetml/2006/main">
  <c r="C41" i="49" l="1"/>
  <c r="E41" i="49" s="1"/>
  <c r="D57" i="49" s="1"/>
  <c r="D41" i="49"/>
  <c r="H11" i="49"/>
  <c r="I33" i="49"/>
  <c r="I32" i="49"/>
  <c r="G33" i="49"/>
  <c r="G32" i="49"/>
  <c r="B6" i="49"/>
  <c r="C33" i="49"/>
  <c r="C32" i="49"/>
  <c r="C24" i="49"/>
  <c r="C23" i="49"/>
  <c r="C22" i="49"/>
  <c r="C21" i="49"/>
  <c r="C20" i="49"/>
  <c r="C19" i="49"/>
  <c r="C18" i="49"/>
  <c r="I19" i="49"/>
  <c r="G19" i="49"/>
  <c r="G18" i="49"/>
  <c r="I11" i="49"/>
  <c r="H42" i="49"/>
  <c r="I42" i="49" s="1"/>
  <c r="E18" i="49"/>
  <c r="K57" i="49"/>
  <c r="K56" i="49"/>
  <c r="J58" i="49"/>
  <c r="J57" i="49"/>
  <c r="J56" i="49"/>
  <c r="E33" i="49"/>
  <c r="E32" i="49"/>
  <c r="E24" i="49"/>
  <c r="E23" i="49"/>
  <c r="E22" i="49"/>
  <c r="E21" i="49"/>
  <c r="E20" i="49"/>
  <c r="E19" i="49"/>
  <c r="H35" i="49"/>
  <c r="J11" i="49" s="1"/>
  <c r="K11" i="49" s="1"/>
  <c r="D35" i="49"/>
  <c r="I24" i="49"/>
  <c r="G24" i="49"/>
  <c r="I23" i="49"/>
  <c r="G23" i="49"/>
  <c r="I22" i="49"/>
  <c r="G22" i="49"/>
  <c r="I21" i="49"/>
  <c r="G21" i="49"/>
  <c r="I20" i="49"/>
  <c r="G20" i="49"/>
  <c r="I18" i="49"/>
  <c r="F35" i="49"/>
  <c r="J42" i="49" l="1"/>
  <c r="K42" i="49" s="1"/>
  <c r="E42" i="49" s="1"/>
  <c r="D58" i="49" s="1"/>
  <c r="G35" i="49"/>
  <c r="C35" i="49"/>
  <c r="E35" i="49"/>
  <c r="I35" i="49"/>
  <c r="J35" i="49" s="1"/>
  <c r="D53" i="49" l="1"/>
  <c r="D52" i="49"/>
  <c r="D51" i="49"/>
  <c r="D50" i="49"/>
  <c r="D49" i="49"/>
  <c r="E43" i="49"/>
  <c r="D59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</author>
    <author>ANDY0221</author>
  </authors>
  <commentList>
    <comment ref="C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SRC＝鉄骨鉄筋コンクリート造
RC＝鉄筋コンクリート造
S＝鉄骨造
W＝木造</t>
        </r>
      </text>
    </comment>
    <comment ref="C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貸室面積のことを指します</t>
        </r>
      </text>
    </comment>
    <comment ref="G1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専有面積＋共用面積</t>
        </r>
      </text>
    </comment>
    <comment ref="A33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右クリック→挿入（I）で行を増やしてください。
</t>
        </r>
      </text>
    </comment>
    <comment ref="H4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新築時建設費用／坪あたり</t>
        </r>
      </text>
    </comment>
    <comment ref="I5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路線価を参照 http://www.rosenka.nta.go.jp/</t>
        </r>
      </text>
    </comment>
    <comment ref="D59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毎年の固定資産税支払額</t>
        </r>
      </text>
    </comment>
  </commentList>
</comments>
</file>

<file path=xl/sharedStrings.xml><?xml version="1.0" encoding="utf-8"?>
<sst xmlns="http://schemas.openxmlformats.org/spreadsheetml/2006/main" count="89" uniqueCount="74">
  <si>
    <t>㎡単価</t>
    <rPh sb="1" eb="3">
      <t>たんか</t>
    </rPh>
    <phoneticPr fontId="0" type="noConversion"/>
  </si>
  <si>
    <t>計</t>
    <rPh sb="0" eb="1">
      <t>ケイ</t>
    </rPh>
    <phoneticPr fontId="7"/>
  </si>
  <si>
    <t>構造</t>
    <rPh sb="0" eb="2">
      <t>ｺｳｿﾞｳ</t>
    </rPh>
    <phoneticPr fontId="0" type="noConversion"/>
  </si>
  <si>
    <t>耐用年数</t>
    <rPh sb="0" eb="2">
      <t>ﾀｲﾖｳ</t>
    </rPh>
    <rPh sb="2" eb="4">
      <t>ﾈﾝｽｳ</t>
    </rPh>
    <phoneticPr fontId="0" type="noConversion"/>
  </si>
  <si>
    <t>残存期間</t>
    <rPh sb="0" eb="2">
      <t>ｻﾞﾝｿﾞﾝ</t>
    </rPh>
    <rPh sb="2" eb="4">
      <t>ｷｶﾝ</t>
    </rPh>
    <phoneticPr fontId="0" type="noConversion"/>
  </si>
  <si>
    <t>合計額</t>
    <rPh sb="0" eb="2">
      <t>ごうけい</t>
    </rPh>
    <rPh sb="2" eb="3">
      <t>がく</t>
    </rPh>
    <phoneticPr fontId="0" type="noConversion"/>
  </si>
  <si>
    <t>RC</t>
    <phoneticPr fontId="0" type="noConversion"/>
  </si>
  <si>
    <t>S</t>
    <phoneticPr fontId="0" type="noConversion"/>
  </si>
  <si>
    <t>W</t>
    <phoneticPr fontId="0" type="noConversion"/>
  </si>
  <si>
    <t>階数</t>
    <rPh sb="0" eb="2">
      <t>カイスウ</t>
    </rPh>
    <phoneticPr fontId="7"/>
  </si>
  <si>
    <t>構造</t>
    <rPh sb="0" eb="2">
      <t>こうぞう</t>
    </rPh>
    <phoneticPr fontId="0" type="noConversion"/>
  </si>
  <si>
    <t>建物評価額</t>
    <rPh sb="0" eb="2">
      <t>たてもの</t>
    </rPh>
    <rPh sb="2" eb="4">
      <t>ひょうか</t>
    </rPh>
    <rPh sb="4" eb="5">
      <t>がく</t>
    </rPh>
    <phoneticPr fontId="0" type="noConversion"/>
  </si>
  <si>
    <t>耐用年数</t>
    <rPh sb="0" eb="2">
      <t>たいよう</t>
    </rPh>
    <rPh sb="2" eb="4">
      <t>ねんすう</t>
    </rPh>
    <phoneticPr fontId="0" type="noConversion"/>
  </si>
  <si>
    <t>賃料(円)</t>
    <rPh sb="0" eb="2">
      <t>チンリョウ</t>
    </rPh>
    <rPh sb="3" eb="4">
      <t>エン</t>
    </rPh>
    <phoneticPr fontId="7"/>
  </si>
  <si>
    <t>坪単価(円)</t>
    <rPh sb="0" eb="1">
      <t>ツボ</t>
    </rPh>
    <rPh sb="1" eb="3">
      <t>タンカ</t>
    </rPh>
    <rPh sb="4" eb="5">
      <t>エン</t>
    </rPh>
    <phoneticPr fontId="7"/>
  </si>
  <si>
    <t>坪単価</t>
    <rPh sb="0" eb="1">
      <t>つぼ</t>
    </rPh>
    <rPh sb="1" eb="3">
      <t>たんか</t>
    </rPh>
    <phoneticPr fontId="0" type="noConversion"/>
  </si>
  <si>
    <t>変動率</t>
    <rPh sb="0" eb="2">
      <t>へんどう</t>
    </rPh>
    <rPh sb="2" eb="3">
      <t>りつ</t>
    </rPh>
    <phoneticPr fontId="0" type="noConversion"/>
  </si>
  <si>
    <t>建物評価額×60%×税率 1.7%</t>
    <rPh sb="0" eb="2">
      <t>タテモノ</t>
    </rPh>
    <phoneticPr fontId="7"/>
  </si>
  <si>
    <t>1F</t>
    <phoneticPr fontId="7"/>
  </si>
  <si>
    <t>建築名称</t>
    <rPh sb="0" eb="2">
      <t>ケンチク</t>
    </rPh>
    <rPh sb="2" eb="4">
      <t>メイショウ</t>
    </rPh>
    <phoneticPr fontId="7"/>
  </si>
  <si>
    <t>B2F</t>
    <phoneticPr fontId="7"/>
  </si>
  <si>
    <t>B1F</t>
    <phoneticPr fontId="7"/>
  </si>
  <si>
    <t>2F</t>
  </si>
  <si>
    <t>3F</t>
  </si>
  <si>
    <t>4F</t>
  </si>
  <si>
    <t>5F</t>
  </si>
  <si>
    <t>賃料/坪単価</t>
    <rPh sb="0" eb="2">
      <t>チンリョウ</t>
    </rPh>
    <rPh sb="3" eb="4">
      <t>ツボ</t>
    </rPh>
    <rPh sb="4" eb="6">
      <t>タンカ</t>
    </rPh>
    <phoneticPr fontId="7"/>
  </si>
  <si>
    <t>現況容積率</t>
    <rPh sb="0" eb="2">
      <t>ゲンキョウ</t>
    </rPh>
    <rPh sb="2" eb="4">
      <t>ヨウセキ</t>
    </rPh>
    <rPh sb="4" eb="5">
      <t>リツ</t>
    </rPh>
    <phoneticPr fontId="7"/>
  </si>
  <si>
    <t>現況容積率/坪</t>
    <rPh sb="0" eb="2">
      <t>ゲンキョウ</t>
    </rPh>
    <rPh sb="2" eb="4">
      <t>ヨウセキ</t>
    </rPh>
    <rPh sb="4" eb="5">
      <t>リツ</t>
    </rPh>
    <rPh sb="6" eb="7">
      <t>ツボ</t>
    </rPh>
    <phoneticPr fontId="7"/>
  </si>
  <si>
    <t>敷地面積</t>
    <rPh sb="0" eb="2">
      <t>シキチ</t>
    </rPh>
    <rPh sb="2" eb="4">
      <t>メンセキ</t>
    </rPh>
    <phoneticPr fontId="7"/>
  </si>
  <si>
    <t>地下店舗</t>
    <rPh sb="0" eb="2">
      <t>ちか</t>
    </rPh>
    <rPh sb="2" eb="4">
      <t>てんぽ</t>
    </rPh>
    <phoneticPr fontId="0" type="noConversion"/>
  </si>
  <si>
    <t>地上店舗</t>
    <rPh sb="0" eb="2">
      <t>ちじょう</t>
    </rPh>
    <rPh sb="2" eb="4">
      <t>てんぽ</t>
    </rPh>
    <phoneticPr fontId="0" type="noConversion"/>
  </si>
  <si>
    <t>用途</t>
    <rPh sb="0" eb="2">
      <t>ようと</t>
    </rPh>
    <phoneticPr fontId="0" type="noConversion"/>
  </si>
  <si>
    <t>最大建蔽率/坪</t>
    <rPh sb="0" eb="2">
      <t>さいだい</t>
    </rPh>
    <rPh sb="2" eb="5">
      <t>けんぺいりつ</t>
    </rPh>
    <rPh sb="6" eb="7">
      <t>つぼ</t>
    </rPh>
    <phoneticPr fontId="0" type="noConversion"/>
  </si>
  <si>
    <t>最大容積率/坪</t>
  </si>
  <si>
    <t>SRC</t>
    <phoneticPr fontId="0" type="noConversion"/>
  </si>
  <si>
    <t>土地評価額×70%×税率 1.7%</t>
    <rPh sb="0" eb="2">
      <t>トチ</t>
    </rPh>
    <rPh sb="2" eb="5">
      <t>ヒョウカガク</t>
    </rPh>
    <rPh sb="10" eb="12">
      <t>ゼイリツ</t>
    </rPh>
    <phoneticPr fontId="7"/>
  </si>
  <si>
    <t>機械室</t>
    <rPh sb="0" eb="3">
      <t>きかいしつ</t>
    </rPh>
    <phoneticPr fontId="0" type="noConversion"/>
  </si>
  <si>
    <t>ビル名称記入</t>
    <rPh sb="2" eb="4">
      <t>メイショウ</t>
    </rPh>
    <rPh sb="4" eb="6">
      <t>キニュウ</t>
    </rPh>
    <phoneticPr fontId="7"/>
  </si>
  <si>
    <t>容積率</t>
  </si>
  <si>
    <t>建蔽率</t>
    <phoneticPr fontId="7"/>
  </si>
  <si>
    <t>（構造はSRC、S、RC、Wの中から選んでください）</t>
    <rPh sb="1" eb="3">
      <t>コウゾウ</t>
    </rPh>
    <rPh sb="15" eb="16">
      <t>ナカ</t>
    </rPh>
    <rPh sb="18" eb="19">
      <t>エラ</t>
    </rPh>
    <phoneticPr fontId="7"/>
  </si>
  <si>
    <t>地上事務所</t>
    <rPh sb="0" eb="2">
      <t>ちじょう</t>
    </rPh>
    <rPh sb="2" eb="4">
      <t>じむ</t>
    </rPh>
    <rPh sb="4" eb="5">
      <t>しょ</t>
    </rPh>
    <phoneticPr fontId="0" type="noConversion"/>
  </si>
  <si>
    <t>積算価格／原価法（金融機関の画一的な査定基準に基づく）</t>
    <rPh sb="0" eb="2">
      <t>せきさん</t>
    </rPh>
    <rPh sb="2" eb="4">
      <t>かかく</t>
    </rPh>
    <rPh sb="5" eb="7">
      <t>げんか</t>
    </rPh>
    <rPh sb="7" eb="8">
      <t>ほう</t>
    </rPh>
    <rPh sb="9" eb="11">
      <t>きんゆう</t>
    </rPh>
    <rPh sb="11" eb="13">
      <t>きかん</t>
    </rPh>
    <rPh sb="14" eb="17">
      <t>かくいつてき</t>
    </rPh>
    <rPh sb="18" eb="20">
      <t>さてい</t>
    </rPh>
    <rPh sb="20" eb="22">
      <t>きじゅん</t>
    </rPh>
    <rPh sb="23" eb="24">
      <t>もと</t>
    </rPh>
    <phoneticPr fontId="0" type="noConversion"/>
  </si>
  <si>
    <t>収益価格／収益還元法（Cap Rate Gross Base)</t>
    <rPh sb="0" eb="2">
      <t>ｼｭｳｴｷ</t>
    </rPh>
    <rPh sb="2" eb="4">
      <t>ｶｶｸ</t>
    </rPh>
    <rPh sb="5" eb="7">
      <t>しゅうえき</t>
    </rPh>
    <rPh sb="7" eb="9">
      <t>かんげん</t>
    </rPh>
    <rPh sb="9" eb="10">
      <t>ほう</t>
    </rPh>
    <phoneticPr fontId="0" type="noConversion"/>
  </si>
  <si>
    <t>固定資産税支払額（固定資産税評価額×1.7%）</t>
    <rPh sb="0" eb="2">
      <t>こてい</t>
    </rPh>
    <rPh sb="2" eb="5">
      <t>しさんぜい</t>
    </rPh>
    <rPh sb="5" eb="7">
      <t>しはらい</t>
    </rPh>
    <rPh sb="7" eb="8">
      <t>がく</t>
    </rPh>
    <rPh sb="9" eb="11">
      <t>こてい</t>
    </rPh>
    <rPh sb="11" eb="14">
      <t>しさんぜい</t>
    </rPh>
    <rPh sb="14" eb="17">
      <t>ひょうかがく</t>
    </rPh>
    <phoneticPr fontId="0" type="noConversion"/>
  </si>
  <si>
    <t>物件価格査定シート</t>
    <rPh sb="0" eb="2">
      <t>ぶっけん</t>
    </rPh>
    <rPh sb="2" eb="4">
      <t>かかく</t>
    </rPh>
    <rPh sb="4" eb="6">
      <t>さてい</t>
    </rPh>
    <phoneticPr fontId="0" type="noConversion"/>
  </si>
  <si>
    <t>鉄骨造</t>
    <rPh sb="0" eb="3">
      <t>テッコツゾウ</t>
    </rPh>
    <phoneticPr fontId="7"/>
  </si>
  <si>
    <t>コンクリート造</t>
    <rPh sb="6" eb="7">
      <t>ゾウ</t>
    </rPh>
    <phoneticPr fontId="7"/>
  </si>
  <si>
    <t>鉄骨鉄筋コンクリート造</t>
    <rPh sb="0" eb="2">
      <t>テッコツ</t>
    </rPh>
    <rPh sb="2" eb="4">
      <t>テッキン</t>
    </rPh>
    <rPh sb="10" eb="11">
      <t>ゾウ</t>
    </rPh>
    <phoneticPr fontId="7"/>
  </si>
  <si>
    <t>木造</t>
    <rPh sb="0" eb="2">
      <t>モクゾウ</t>
    </rPh>
    <phoneticPr fontId="7"/>
  </si>
  <si>
    <t>②建物価格（再調達原価）</t>
    <rPh sb="1" eb="3">
      <t>ﾀﾃﾓﾉ</t>
    </rPh>
    <rPh sb="3" eb="5">
      <t>ｶｶｸ</t>
    </rPh>
    <rPh sb="6" eb="9">
      <t>さいちょうたつ</t>
    </rPh>
    <rPh sb="9" eb="11">
      <t>げんか</t>
    </rPh>
    <phoneticPr fontId="0" type="noConversion"/>
  </si>
  <si>
    <r>
      <t>専有面積</t>
    </r>
    <r>
      <rPr>
        <sz val="9"/>
        <rFont val="Times New Roman"/>
        <family val="1"/>
      </rPr>
      <t>(</t>
    </r>
    <r>
      <rPr>
        <sz val="9"/>
        <rFont val="ＭＳ Ｐ明朝"/>
        <family val="1"/>
        <charset val="128"/>
      </rPr>
      <t>㎡</t>
    </r>
    <r>
      <rPr>
        <sz val="9"/>
        <rFont val="Times New Roman"/>
        <family val="1"/>
      </rPr>
      <t>)</t>
    </r>
    <rPh sb="0" eb="2">
      <t>センユウ</t>
    </rPh>
    <rPh sb="2" eb="4">
      <t>メンセキ</t>
    </rPh>
    <phoneticPr fontId="7"/>
  </si>
  <si>
    <r>
      <t>専有面積</t>
    </r>
    <r>
      <rPr>
        <sz val="9"/>
        <rFont val="Times New Roman"/>
        <family val="1"/>
      </rPr>
      <t>(</t>
    </r>
    <r>
      <rPr>
        <sz val="9"/>
        <rFont val="ＭＳ Ｐ明朝"/>
        <family val="1"/>
        <charset val="128"/>
      </rPr>
      <t>坪</t>
    </r>
    <r>
      <rPr>
        <sz val="9"/>
        <rFont val="Times New Roman"/>
        <family val="1"/>
      </rPr>
      <t>)</t>
    </r>
    <rPh sb="0" eb="2">
      <t>センユウ</t>
    </rPh>
    <rPh sb="2" eb="4">
      <t>メンセキ</t>
    </rPh>
    <rPh sb="5" eb="6">
      <t>ツボ</t>
    </rPh>
    <phoneticPr fontId="7"/>
  </si>
  <si>
    <r>
      <t>共用面積</t>
    </r>
    <r>
      <rPr>
        <sz val="9"/>
        <rFont val="Times New Roman"/>
        <family val="1"/>
      </rPr>
      <t>(</t>
    </r>
    <r>
      <rPr>
        <sz val="9"/>
        <rFont val="ＭＳ Ｐ明朝"/>
        <family val="1"/>
        <charset val="128"/>
      </rPr>
      <t>㎡</t>
    </r>
    <r>
      <rPr>
        <sz val="9"/>
        <rFont val="Times New Roman"/>
        <family val="1"/>
      </rPr>
      <t>)</t>
    </r>
    <rPh sb="0" eb="2">
      <t>キョウヨウ</t>
    </rPh>
    <rPh sb="2" eb="4">
      <t>メンセキ</t>
    </rPh>
    <phoneticPr fontId="7"/>
  </si>
  <si>
    <r>
      <t>共用面積</t>
    </r>
    <r>
      <rPr>
        <sz val="9"/>
        <rFont val="Times New Roman"/>
        <family val="1"/>
      </rPr>
      <t>(</t>
    </r>
    <r>
      <rPr>
        <sz val="9"/>
        <rFont val="ＭＳ Ｐ明朝"/>
        <family val="1"/>
        <charset val="128"/>
      </rPr>
      <t>坪</t>
    </r>
    <r>
      <rPr>
        <sz val="9"/>
        <rFont val="Times New Roman"/>
        <family val="1"/>
      </rPr>
      <t>)</t>
    </r>
    <rPh sb="0" eb="2">
      <t>キョウヨウ</t>
    </rPh>
    <rPh sb="2" eb="4">
      <t>メンセキ</t>
    </rPh>
    <rPh sb="5" eb="6">
      <t>ツボ</t>
    </rPh>
    <phoneticPr fontId="7"/>
  </si>
  <si>
    <r>
      <t>全体面積</t>
    </r>
    <r>
      <rPr>
        <sz val="9"/>
        <rFont val="Times New Roman"/>
        <family val="1"/>
      </rPr>
      <t>(</t>
    </r>
    <r>
      <rPr>
        <sz val="9"/>
        <rFont val="ＭＳ Ｐ明朝"/>
        <family val="1"/>
        <charset val="128"/>
      </rPr>
      <t>㎡</t>
    </r>
    <r>
      <rPr>
        <sz val="9"/>
        <rFont val="Times New Roman"/>
        <family val="1"/>
      </rPr>
      <t>)</t>
    </r>
    <rPh sb="0" eb="2">
      <t>ゼンタイ</t>
    </rPh>
    <rPh sb="2" eb="4">
      <t>メンセキ</t>
    </rPh>
    <phoneticPr fontId="7"/>
  </si>
  <si>
    <r>
      <t>全体面積</t>
    </r>
    <r>
      <rPr>
        <sz val="9"/>
        <rFont val="Times New Roman"/>
        <family val="1"/>
      </rPr>
      <t>(</t>
    </r>
    <r>
      <rPr>
        <sz val="9"/>
        <rFont val="ＭＳ Ｐ明朝"/>
        <family val="1"/>
        <charset val="128"/>
      </rPr>
      <t>坪</t>
    </r>
    <r>
      <rPr>
        <sz val="9"/>
        <rFont val="Times New Roman"/>
        <family val="1"/>
      </rPr>
      <t>)</t>
    </r>
    <rPh sb="0" eb="2">
      <t>ゼンタイ</t>
    </rPh>
    <rPh sb="2" eb="4">
      <t>メンセキ</t>
    </rPh>
    <rPh sb="5" eb="6">
      <t>ツボ</t>
    </rPh>
    <phoneticPr fontId="7"/>
  </si>
  <si>
    <r>
      <t>/</t>
    </r>
    <r>
      <rPr>
        <sz val="8"/>
        <rFont val="ＭＳ Ｐ明朝"/>
        <family val="1"/>
        <charset val="128"/>
      </rPr>
      <t>円</t>
    </r>
    <rPh sb="1" eb="2">
      <t>ｴﾝ</t>
    </rPh>
    <phoneticPr fontId="0" type="noConversion"/>
  </si>
  <si>
    <t>建築費用／坪</t>
    <rPh sb="0" eb="2">
      <t>けんちく</t>
    </rPh>
    <rPh sb="2" eb="4">
      <t>ひよう</t>
    </rPh>
    <rPh sb="5" eb="6">
      <t>ﾂﾎﾞ</t>
    </rPh>
    <phoneticPr fontId="0" type="noConversion"/>
  </si>
  <si>
    <t>建物耐用年数評価（新築時からの減価）</t>
    <rPh sb="0" eb="2">
      <t>たてもの</t>
    </rPh>
    <rPh sb="2" eb="4">
      <t>たいよう</t>
    </rPh>
    <rPh sb="4" eb="6">
      <t>ねんすう</t>
    </rPh>
    <rPh sb="6" eb="8">
      <t>ひょうか</t>
    </rPh>
    <rPh sb="9" eb="11">
      <t>しんちく</t>
    </rPh>
    <rPh sb="11" eb="12">
      <t>じ</t>
    </rPh>
    <rPh sb="15" eb="17">
      <t>げんか</t>
    </rPh>
    <phoneticPr fontId="0" type="noConversion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</si>
  <si>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29</t>
    </r>
    <r>
      <rPr>
        <sz val="8"/>
        <rFont val="ＭＳ Ｐゴシック"/>
        <family val="3"/>
        <charset val="128"/>
      </rPr>
      <t>年度</t>
    </r>
    <phoneticPr fontId="7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</si>
  <si>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28</t>
    </r>
    <r>
      <rPr>
        <sz val="8"/>
        <rFont val="ＭＳ Ｐゴシック"/>
        <family val="3"/>
        <charset val="128"/>
      </rPr>
      <t>年度</t>
    </r>
    <phoneticPr fontId="7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</si>
  <si>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phoneticPr fontId="7"/>
  </si>
  <si>
    <t>築年数</t>
    <rPh sb="0" eb="1">
      <t>ちく</t>
    </rPh>
    <rPh sb="1" eb="3">
      <t>ねんすう</t>
    </rPh>
    <phoneticPr fontId="0" type="noConversion"/>
  </si>
  <si>
    <t>専有部面積</t>
    <rPh sb="0" eb="2">
      <t>センユウ</t>
    </rPh>
    <rPh sb="2" eb="3">
      <t>ブ</t>
    </rPh>
    <rPh sb="3" eb="5">
      <t>メンセキ</t>
    </rPh>
    <phoneticPr fontId="7"/>
  </si>
  <si>
    <t>共用部面積</t>
    <rPh sb="0" eb="2">
      <t>キョウヨウ</t>
    </rPh>
    <rPh sb="2" eb="3">
      <t>ブ</t>
    </rPh>
    <rPh sb="3" eb="5">
      <t>メンセキ</t>
    </rPh>
    <phoneticPr fontId="7"/>
  </si>
  <si>
    <t>（全体）施工面積</t>
    <rPh sb="1" eb="3">
      <t>ゼンタイ</t>
    </rPh>
    <rPh sb="4" eb="6">
      <t>セコウ</t>
    </rPh>
    <rPh sb="6" eb="8">
      <t>メンセキ</t>
    </rPh>
    <phoneticPr fontId="7"/>
  </si>
  <si>
    <t>※参考：坪単価・耐用年数の割合は各融資機関により見解異なる。</t>
    <rPh sb="1" eb="3">
      <t>さんこう</t>
    </rPh>
    <rPh sb="24" eb="26">
      <t>けんかい</t>
    </rPh>
    <phoneticPr fontId="0" type="noConversion"/>
  </si>
  <si>
    <t>過去３年間の路線価推移</t>
    <rPh sb="0" eb="2">
      <t>かこ</t>
    </rPh>
    <rPh sb="3" eb="5">
      <t>ねんかん</t>
    </rPh>
    <rPh sb="6" eb="9">
      <t>ろせんか</t>
    </rPh>
    <rPh sb="9" eb="11">
      <t>すいい</t>
    </rPh>
    <phoneticPr fontId="0" type="noConversion"/>
  </si>
  <si>
    <t>※土地は公示地価として路線価に対して８割戻し</t>
    <rPh sb="1" eb="3">
      <t>トチ</t>
    </rPh>
    <rPh sb="4" eb="6">
      <t>コウジ</t>
    </rPh>
    <rPh sb="6" eb="8">
      <t>チカ</t>
    </rPh>
    <rPh sb="11" eb="14">
      <t>ロセンカ</t>
    </rPh>
    <rPh sb="15" eb="16">
      <t>タイ</t>
    </rPh>
    <rPh sb="19" eb="20">
      <t>ワリ</t>
    </rPh>
    <rPh sb="20" eb="21">
      <t>モド</t>
    </rPh>
    <phoneticPr fontId="7"/>
  </si>
  <si>
    <t>①土地</t>
    <rPh sb="1" eb="3">
      <t>ﾄﾁ</t>
    </rPh>
    <phoneticPr fontId="0" type="noConversion"/>
  </si>
  <si>
    <t>※建物は再調達原価とする</t>
    <rPh sb="1" eb="3">
      <t>タテモノ</t>
    </rPh>
    <rPh sb="4" eb="7">
      <t>サイチョウタツ</t>
    </rPh>
    <rPh sb="7" eb="9">
      <t>ゲンカ</t>
    </rPh>
    <phoneticPr fontId="7"/>
  </si>
  <si>
    <t>年間賃料</t>
    <rPh sb="0" eb="4">
      <t>ネンカンチンリョウ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</si>
</sst>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176" formatCode="_(* #,##0_);_(* \(#,##0\);_(* &quot;-&quot;_);_(@_)"/>
    <numFmt numFmtId="177" formatCode="_(* #,##0.00_);_(* \(#,##0.00\);_(* &quot;-&quot;??_);_(@_)"/>
    <numFmt numFmtId="178" formatCode="_(* #,##0.00_);_(* \(#,##0.00\);_(* &quot;-&quot;_);_(@_)"/>
    <numFmt numFmtId="179" formatCode="0.0%"/>
    <numFmt numFmtId="180" formatCode="0_ "/>
    <numFmt numFmtId="181" formatCode="&quot;£&quot;\ #,##0_);[Red]\(&quot;£&quot;\ #,##0\)"/>
    <numFmt numFmtId="182" formatCode="&quot;¥&quot;\ #,##0_);[Red]\(&quot;¥&quot;\ #,##0\)"/>
    <numFmt numFmtId="183" formatCode="#,##0_);\(#,##0\);&quot;- &quot;"/>
    <numFmt numFmtId="184" formatCode="&quot;•&quot;\ \ @"/>
    <numFmt numFmtId="185" formatCode="\ \ _•&quot;–&quot;\ \ \ \ @"/>
    <numFmt numFmtId="186" formatCode="#,##0.0_);\(#,##0.0\)"/>
    <numFmt numFmtId="187" formatCode="#,##0.000_);\(#,##0.000\)"/>
    <numFmt numFmtId="188" formatCode="&quot;?&quot;\ #,##0_);[Red]\(&quot;?&quot;\ #,##0\)"/>
    <numFmt numFmtId="189" formatCode="&quot;｣&quot;\ #,##0_);[Red]\(&quot;｣&quot;\ #,##0\)"/>
    <numFmt numFmtId="190" formatCode="&quot;$&quot;&quot; &quot;#,##0_);\(&quot;$&quot;&quot; &quot;#,##0\);\-_)"/>
    <numFmt numFmtId="191" formatCode="0%_);\(0%\);\-_)"/>
    <numFmt numFmtId="192" formatCode="#,##0_);\(#,##0\);\-_)"/>
    <numFmt numFmtId="193" formatCode="&quot;$&quot;&quot; &quot;#,##0.0_);\(&quot;$&quot;&quot; &quot;#,##0.0\);\-_)"/>
    <numFmt numFmtId="194" formatCode="0.0%_);\(0.0%\);\-_)"/>
    <numFmt numFmtId="195" formatCode="#,##0.0_);\(#,##0.0\);\-_)"/>
    <numFmt numFmtId="196" formatCode="&quot;$&quot;&quot; &quot;#,##0.00_);\(&quot;$&quot;&quot; &quot;#,##0.00\);\-_)"/>
    <numFmt numFmtId="197" formatCode="0.00%_);\(0.00%\);\-_)"/>
    <numFmt numFmtId="198" formatCode="#,##0.00_);\(#,##0.00\);\-_)"/>
    <numFmt numFmtId="199" formatCode="0.0000000%"/>
    <numFmt numFmtId="200" formatCode="0.000000%"/>
    <numFmt numFmtId="201" formatCode="0.00000%"/>
    <numFmt numFmtId="202" formatCode="0.00&quot;x&quot;"/>
    <numFmt numFmtId="203" formatCode="_(&quot;$&quot;* #,##0.0_);_(&quot;$&quot;* \(#,##0.0\);_(&quot;$&quot;* &quot;-&quot;??_);_(@_)"/>
    <numFmt numFmtId="204" formatCode="0.00000000"/>
    <numFmt numFmtId="205" formatCode="0.0000000"/>
    <numFmt numFmtId="206" formatCode="&quot;$&quot;&quot; &quot;#,##0.0_);\(&quot;$&quot;&quot; &quot;#,##0.0\)"/>
    <numFmt numFmtId="207" formatCode="&quot;$&quot;&quot; &quot;#,##0.00_);\(&quot;$&quot;&quot; &quot;#,##0.00\)"/>
    <numFmt numFmtId="208" formatCode="&quot;$&quot;&quot; &quot;#,##0.000_);\(&quot;$&quot;&quot; &quot;#,##0.000\)"/>
    <numFmt numFmtId="209" formatCode="mmmm\ d\,\ yyyy_)"/>
    <numFmt numFmtId="210" formatCode="d\-mmm\-yy_)"/>
    <numFmt numFmtId="211" formatCode="m/d/yy_)"/>
    <numFmt numFmtId="212" formatCode="m/yy_)"/>
    <numFmt numFmtId="213" formatCode="mmm\-yy&quot; &quot;"/>
    <numFmt numFmtId="214" formatCode="#\ 0/0_)"/>
    <numFmt numFmtId="215" formatCode="#\ 0/8_)"/>
    <numFmt numFmtId="216" formatCode="#\ ?/?_)"/>
    <numFmt numFmtId="217" formatCode=";;;"/>
    <numFmt numFmtId="218" formatCode="0.000000"/>
    <numFmt numFmtId="219" formatCode="0.00000"/>
    <numFmt numFmtId="220" formatCode="0.0000"/>
    <numFmt numFmtId="221" formatCode="0%_);\(0%\)"/>
    <numFmt numFmtId="222" formatCode="0.0%_);\(0.0%\)"/>
    <numFmt numFmtId="223" formatCode="0.00%_);\(0.00%\)"/>
    <numFmt numFmtId="224" formatCode="#,##0.00&quot; x&quot;"/>
    <numFmt numFmtId="225" formatCode="#,##0_);\(#,##0\);\-_);&quot;•&quot;&quot; &quot;@_)"/>
    <numFmt numFmtId="226" formatCode="#,##0_);\(#,##0\);\-_);&quot;–&quot;&quot; &quot;@"/>
    <numFmt numFmtId="227" formatCode="#,##0_);\(#,##0\);\-_);&quot;—&quot;&quot; &quot;@"/>
    <numFmt numFmtId="228" formatCode="#,##0&quot;x&quot;_);\(#,##0&quot;x&quot;\)"/>
    <numFmt numFmtId="229" formatCode="#,##0.0&quot;x&quot;_);\(#,##0.0&quot;x&quot;\)"/>
    <numFmt numFmtId="230" formatCode="#,##0.00&quot;x&quot;_);\(#,##0.00&quot;x&quot;\)"/>
    <numFmt numFmtId="231" formatCode="#,##0.0_);[Red]\(#,##0.0\)"/>
    <numFmt numFmtId="232" formatCode="0_ ;[Red]\-0\ "/>
    <numFmt numFmtId="233" formatCode="#,##0.00&quot;㎡&quot;"/>
    <numFmt numFmtId="234" formatCode="#,##0.00&quot;坪&quot;"/>
    <numFmt numFmtId="235" formatCode="0.000000000"/>
    <numFmt numFmtId="236" formatCode="m/yy"/>
    <numFmt numFmtId="237" formatCode="mm/dd"/>
    <numFmt numFmtId="238" formatCode="000"/>
    <numFmt numFmtId="239" formatCode="&quot;$&quot;#,##0.000"/>
    <numFmt numFmtId="240" formatCode="_(* #,##0.0_);_(* \(#,##0.0\);_(* &quot;-&quot;?_);_(@_)"/>
    <numFmt numFmtId="241" formatCode="000000000"/>
    <numFmt numFmtId="242" formatCode="0.00_);[Red]\(0.00\)"/>
    <numFmt numFmtId="243" formatCode="_(* #,##0.0000_);_(* \(#,##0.0000\);_(* &quot;-&quot;??_);_(@_)"/>
    <numFmt numFmtId="244" formatCode="0.0%;\(0.0%\)"/>
    <numFmt numFmtId="245" formatCode="&quot;$&quot;#,##0_);\(&quot;$&quot;#,##0\)"/>
    <numFmt numFmtId="246" formatCode="&quot;$&quot;#,##0.0_);\(&quot;$&quot;#,##0.0\)"/>
    <numFmt numFmtId="247" formatCode="&quot;¥&quot;#,##0_);\(&quot;¥&quot;#,##0\)"/>
    <numFmt numFmtId="248" formatCode="&quot;$&quot;#,##0_);\(&quot;$&quot;#,##0.0\)"/>
    <numFmt numFmtId="249" formatCode="0.000%"/>
    <numFmt numFmtId="250" formatCode="0.0&quot;%&quot;"/>
    <numFmt numFmtId="251" formatCode="0.00_)"/>
    <numFmt numFmtId="252" formatCode="&quot;$&quot;#,##0"/>
    <numFmt numFmtId="253" formatCode="_(* #,##0.000_);_(* \(#,##0.000\);_(* &quot;-&quot;_);_(@_)"/>
    <numFmt numFmtId="254" formatCode="_(&quot;$&quot;* #,##0.0_);_(&quot;$&quot;* \(#,##0.0\);_(&quot;$&quot;* &quot;-&quot;_);_(@_)"/>
    <numFmt numFmtId="255" formatCode="&quot;$&quot;#,##0.000_);\(&quot;$&quot;#,##0.000\)"/>
    <numFmt numFmtId="256" formatCode="#,##0&quot;㎡&quot;"/>
  </numFmts>
  <fonts count="103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2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Times New Roman"/>
      <family val="1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color indexed="2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22"/>
      <name val="ＭＳ Ｐゴシック"/>
      <family val="3"/>
      <charset val="128"/>
    </font>
    <font>
      <sz val="10"/>
      <name val="Verdana"/>
      <family val="2"/>
    </font>
    <font>
      <u/>
      <sz val="8"/>
      <color indexed="12"/>
      <name val="Arial"/>
      <family val="2"/>
    </font>
    <font>
      <sz val="11"/>
      <name val="?? ????"/>
      <family val="3"/>
    </font>
    <font>
      <u/>
      <sz val="8"/>
      <color indexed="36"/>
      <name val="Arial"/>
      <family val="2"/>
    </font>
    <font>
      <sz val="10"/>
      <color indexed="8"/>
      <name val="MS P????"/>
      <family val="3"/>
      <charset val="128"/>
    </font>
    <font>
      <sz val="10"/>
      <name val="?? ??"/>
      <family val="1"/>
    </font>
    <font>
      <b/>
      <sz val="10"/>
      <name val="Times New Roman"/>
      <family val="1"/>
    </font>
    <font>
      <sz val="10"/>
      <color indexed="12"/>
      <name val="Arial"/>
      <family val="2"/>
    </font>
    <font>
      <sz val="9"/>
      <name val="ＭＳ 明朝"/>
      <family val="1"/>
      <charset val="128"/>
    </font>
    <font>
      <b/>
      <sz val="10"/>
      <color indexed="10"/>
      <name val="Arial"/>
      <family val="2"/>
    </font>
    <font>
      <sz val="11"/>
      <name val="돋움"/>
      <family val="2"/>
      <charset val="129"/>
    </font>
    <font>
      <sz val="10"/>
      <color indexed="21"/>
      <name val="Arial"/>
      <family val="2"/>
    </font>
    <font>
      <b/>
      <sz val="12"/>
      <color indexed="21"/>
      <name val="ＭＳ Ｐゴシック"/>
      <family val="3"/>
      <charset val="128"/>
    </font>
    <font>
      <sz val="12"/>
      <color indexed="21"/>
      <name val="Arial"/>
      <family val="2"/>
    </font>
    <font>
      <sz val="26"/>
      <name val="Times New Roman"/>
      <family val="1"/>
    </font>
    <font>
      <sz val="26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color indexed="21"/>
      <name val="ＭＳ Ｐ明朝"/>
      <family val="1"/>
      <charset val="128"/>
    </font>
    <font>
      <sz val="16"/>
      <name val="Times New Roman"/>
      <family val="1"/>
    </font>
    <font>
      <sz val="11"/>
      <name val="??"/>
      <family val="1"/>
    </font>
    <font>
      <sz val="11"/>
      <name val="?? ?????"/>
      <family val="3"/>
    </font>
    <font>
      <u/>
      <sz val="8.4"/>
      <color indexed="12"/>
      <name val="Arial"/>
      <family val="2"/>
    </font>
    <font>
      <b/>
      <sz val="13"/>
      <color indexed="62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11"/>
      <name val="?l?r ?o?S?V?b?N"/>
      <family val="3"/>
    </font>
    <font>
      <sz val="11"/>
      <name val="?l?r ?S?V?b?N"/>
      <family val="3"/>
    </font>
    <font>
      <sz val="11"/>
      <name val="??l"/>
      <family val="1"/>
    </font>
    <font>
      <b/>
      <sz val="18"/>
      <color indexed="62"/>
      <name val="ＭＳ Ｐゴシック"/>
      <family val="3"/>
      <charset val="128"/>
    </font>
    <font>
      <sz val="10"/>
      <name val="Geneva"/>
      <family val="2"/>
    </font>
    <font>
      <sz val="10"/>
      <color indexed="8"/>
      <name val="Arial"/>
      <family val="2"/>
    </font>
    <font>
      <sz val="8.0500000000000007"/>
      <name val="Arial"/>
      <family val="2"/>
    </font>
    <font>
      <sz val="10"/>
      <name val="BERNHARD"/>
      <family val="1"/>
    </font>
    <font>
      <sz val="10"/>
      <name val="Helv"/>
      <family val="2"/>
    </font>
    <font>
      <u/>
      <sz val="8.0500000000000007"/>
      <name val="Arial"/>
      <family val="2"/>
    </font>
    <font>
      <sz val="9"/>
      <name val="Times New Roman"/>
      <family val="1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6"/>
      <name val="Helv"/>
      <family val="2"/>
    </font>
    <font>
      <b/>
      <i/>
      <sz val="12"/>
      <color indexed="8"/>
      <name val="Arial"/>
      <family val="2"/>
    </font>
    <font>
      <b/>
      <sz val="24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name val="ＭＳ Ｐ明朝"/>
      <family val="1"/>
      <charset val="128"/>
    </font>
    <font>
      <sz val="6"/>
      <color indexed="22"/>
      <name val="ＭＳ Ｐ明朝"/>
      <family val="1"/>
      <charset val="128"/>
    </font>
    <font>
      <sz val="6"/>
      <color indexed="22"/>
      <name val="Arial"/>
      <family val="2"/>
    </font>
    <font>
      <sz val="6"/>
      <name val="ＭＳ Ｐ明朝"/>
      <family val="1"/>
      <charset val="128"/>
    </font>
    <font>
      <b/>
      <sz val="6"/>
      <color indexed="8"/>
      <name val="Arial"/>
      <family val="2"/>
    </font>
    <font>
      <sz val="9"/>
      <color indexed="81"/>
      <name val="ＭＳ Ｐゴシック"/>
      <family val="3"/>
      <charset val="128"/>
    </font>
    <font>
      <sz val="5"/>
      <name val="ＭＳ Ｐゴシック"/>
      <family val="3"/>
      <charset val="128"/>
    </font>
    <font>
      <sz val="6"/>
      <color indexed="22"/>
      <name val="ＭＳ Ｐゴシック"/>
      <family val="3"/>
      <charset val="128"/>
    </font>
    <font>
      <sz val="10"/>
      <color indexed="22"/>
      <name val="Arial"/>
      <family val="2"/>
    </font>
    <font>
      <sz val="10"/>
      <color indexed="2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22"/>
      <name val="Arial"/>
      <family val="2"/>
    </font>
    <font>
      <sz val="8"/>
      <color indexed="22"/>
      <name val="ＭＳ Ｐ明朝"/>
      <family val="1"/>
      <charset val="128"/>
    </font>
    <font>
      <sz val="8"/>
      <color indexed="47"/>
      <name val="Arial"/>
      <family val="2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22"/>
      <name val="Times New Roman"/>
      <family val="1"/>
    </font>
    <font>
      <sz val="6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0"/>
      </top>
      <bottom/>
      <diagonal/>
    </border>
    <border>
      <left/>
      <right/>
      <top/>
      <bottom style="hair">
        <color indexed="20"/>
      </bottom>
      <diagonal/>
    </border>
    <border>
      <left/>
      <right/>
      <top style="hair">
        <color indexed="20"/>
      </top>
      <bottom style="hair">
        <color indexed="2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20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3">
    <xf numFmtId="0" fontId="0" fillId="0" borderId="0"/>
    <xf numFmtId="0" fontId="12" fillId="0" borderId="0" applyFont="0" applyFill="0" applyBorder="0" applyAlignment="0" applyProtection="0"/>
    <xf numFmtId="0" fontId="5" fillId="0" borderId="0">
      <alignment horizontal="center"/>
    </xf>
    <xf numFmtId="188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0" fillId="0" borderId="0" applyFont="0" applyFill="0" applyBorder="0" applyAlignment="0" applyProtection="0"/>
    <xf numFmtId="235" fontId="61" fillId="0" borderId="0" applyFont="0" applyFill="0" applyBorder="0" applyAlignment="0" applyProtection="0"/>
    <xf numFmtId="0" fontId="12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76" fontId="5" fillId="0" borderId="0" applyFont="0" applyFill="0" applyBorder="0" applyAlignment="0" applyProtection="0"/>
    <xf numFmtId="0" fontId="29" fillId="0" borderId="0"/>
    <xf numFmtId="177" fontId="9" fillId="0" borderId="0" applyFont="0" applyFill="0" applyBorder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177" fontId="9" fillId="0" borderId="0" applyFont="0" applyFill="0" applyBorder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6" fillId="0" borderId="0"/>
    <xf numFmtId="0" fontId="67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9" fontId="2" fillId="2" borderId="0"/>
    <xf numFmtId="182" fontId="13" fillId="0" borderId="0" applyFont="0" applyFill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236" fontId="69" fillId="0" borderId="0">
      <alignment horizontal="center"/>
    </xf>
    <xf numFmtId="0" fontId="42" fillId="1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>
      <alignment horizontal="right"/>
    </xf>
    <xf numFmtId="203" fontId="2" fillId="0" borderId="0" applyFont="0" applyFill="0" applyBorder="0" applyAlignment="0" applyProtection="0"/>
    <xf numFmtId="42" fontId="2" fillId="0" borderId="0" applyFont="0" applyFill="0" applyBorder="0" applyAlignment="0"/>
    <xf numFmtId="183" fontId="2" fillId="0" borderId="0" applyFont="0" applyFill="0" applyBorder="0" applyAlignment="0"/>
    <xf numFmtId="44" fontId="2" fillId="0" borderId="0" applyFont="0" applyFill="0" applyBorder="0" applyAlignment="0"/>
    <xf numFmtId="43" fontId="2" fillId="0" borderId="0" applyFont="0" applyFill="0" applyBorder="0" applyAlignment="0">
      <alignment horizontal="right"/>
    </xf>
    <xf numFmtId="23" fontId="2" fillId="0" borderId="0" applyFont="0" applyFill="0" applyBorder="0" applyAlignment="0"/>
    <xf numFmtId="24" fontId="2" fillId="0" borderId="0" applyFont="0" applyFill="0" applyBorder="0" applyAlignment="0"/>
    <xf numFmtId="25" fontId="2" fillId="0" borderId="0" applyFont="0" applyFill="0" applyBorder="0" applyAlignment="0">
      <alignment horizontal="right"/>
    </xf>
    <xf numFmtId="26" fontId="2" fillId="0" borderId="0" applyFont="0" applyFill="0" applyBorder="0" applyAlignment="0"/>
    <xf numFmtId="204" fontId="2" fillId="0" borderId="0" applyFont="0" applyFill="0" applyBorder="0" applyAlignment="0"/>
    <xf numFmtId="205" fontId="2" fillId="0" borderId="0" applyFont="0" applyFill="0" applyBorder="0" applyAlignment="0"/>
    <xf numFmtId="0" fontId="14" fillId="0" borderId="1" applyNumberFormat="0" applyFill="0" applyAlignment="0" applyProtection="0"/>
    <xf numFmtId="0" fontId="31" fillId="0" borderId="0" applyFill="0">
      <alignment horizontal="center"/>
    </xf>
    <xf numFmtId="0" fontId="31" fillId="0" borderId="1" applyNumberFormat="0" applyFill="0">
      <alignment horizontal="center"/>
    </xf>
    <xf numFmtId="184" fontId="13" fillId="0" borderId="0" applyFont="0" applyFill="0" applyBorder="0" applyAlignment="0" applyProtection="0"/>
    <xf numFmtId="0" fontId="12" fillId="0" borderId="0" applyFill="0" applyBorder="0" applyAlignment="0"/>
    <xf numFmtId="237" fontId="2" fillId="0" borderId="0" applyFill="0" applyBorder="0" applyAlignment="0"/>
    <xf numFmtId="238" fontId="61" fillId="0" borderId="0" applyFill="0" applyBorder="0" applyAlignment="0"/>
    <xf numFmtId="239" fontId="61" fillId="0" borderId="0" applyFill="0" applyBorder="0" applyAlignment="0"/>
    <xf numFmtId="240" fontId="13" fillId="0" borderId="0" applyFill="0" applyBorder="0" applyAlignment="0"/>
    <xf numFmtId="241" fontId="61" fillId="0" borderId="0" applyFill="0" applyBorder="0" applyAlignment="0"/>
    <xf numFmtId="242" fontId="61" fillId="0" borderId="0" applyFill="0" applyBorder="0" applyAlignment="0"/>
    <xf numFmtId="237" fontId="2" fillId="0" borderId="0" applyFill="0" applyBorder="0" applyAlignment="0"/>
    <xf numFmtId="243" fontId="69" fillId="0" borderId="0"/>
    <xf numFmtId="243" fontId="69" fillId="0" borderId="0"/>
    <xf numFmtId="243" fontId="69" fillId="0" borderId="0"/>
    <xf numFmtId="243" fontId="69" fillId="0" borderId="0"/>
    <xf numFmtId="243" fontId="69" fillId="0" borderId="0"/>
    <xf numFmtId="243" fontId="69" fillId="0" borderId="0"/>
    <xf numFmtId="243" fontId="69" fillId="0" borderId="0"/>
    <xf numFmtId="243" fontId="69" fillId="0" borderId="0"/>
    <xf numFmtId="37" fontId="2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71" fillId="0" borderId="0">
      <protection locked="0"/>
    </xf>
    <xf numFmtId="241" fontId="61" fillId="0" borderId="0" applyFont="0" applyFill="0" applyBorder="0" applyAlignment="0" applyProtection="0"/>
    <xf numFmtId="186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44" fontId="6" fillId="0" borderId="0" applyFont="0" applyFill="0" applyBorder="0" applyAlignment="0" applyProtection="0"/>
    <xf numFmtId="0" fontId="72" fillId="0" borderId="0"/>
    <xf numFmtId="0" fontId="73" fillId="0" borderId="0"/>
    <xf numFmtId="0" fontId="72" fillId="0" borderId="0"/>
    <xf numFmtId="0" fontId="73" fillId="0" borderId="0"/>
    <xf numFmtId="238" fontId="61" fillId="0" borderId="0">
      <alignment horizontal="center"/>
    </xf>
    <xf numFmtId="245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7" fontId="2" fillId="0" borderId="0" applyFont="0" applyFill="0" applyBorder="0" applyAlignment="0" applyProtection="0"/>
    <xf numFmtId="0" fontId="74" fillId="0" borderId="0">
      <alignment horizontal="right"/>
      <protection locked="0"/>
    </xf>
    <xf numFmtId="237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48" fontId="6" fillId="0" borderId="0" applyFont="0" applyFill="0" applyBorder="0" applyAlignment="0" applyProtection="0"/>
    <xf numFmtId="185" fontId="13" fillId="0" borderId="0" applyFont="0" applyFill="0" applyBorder="0" applyAlignment="0" applyProtection="0"/>
    <xf numFmtId="209" fontId="5" fillId="0" borderId="2" applyFont="0" applyFill="0" applyBorder="0" applyAlignment="0" applyProtection="0"/>
    <xf numFmtId="14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13" fontId="2" fillId="0" borderId="0" applyFont="0" applyFill="0" applyBorder="0" applyAlignment="0" applyProtection="0"/>
    <xf numFmtId="14" fontId="70" fillId="0" borderId="0" applyFill="0" applyBorder="0" applyAlignment="0"/>
    <xf numFmtId="14" fontId="13" fillId="0" borderId="0" applyFont="0" applyFill="0" applyBorder="0" applyAlignment="0" applyProtection="0"/>
    <xf numFmtId="249" fontId="6" fillId="0" borderId="0" applyFill="0" applyBorder="0" applyAlignment="0"/>
    <xf numFmtId="250" fontId="6" fillId="0" borderId="0" applyFill="0" applyBorder="0" applyAlignment="0"/>
    <xf numFmtId="249" fontId="6" fillId="0" borderId="0" applyFill="0" applyBorder="0" applyAlignment="0"/>
    <xf numFmtId="248" fontId="6" fillId="0" borderId="0" applyFill="0" applyBorder="0" applyAlignment="0"/>
    <xf numFmtId="250" fontId="6" fillId="0" borderId="0" applyFill="0" applyBorder="0" applyAlignment="0"/>
    <xf numFmtId="0" fontId="75" fillId="0" borderId="0">
      <alignment horizontal="left"/>
    </xf>
    <xf numFmtId="0" fontId="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214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38" fontId="1" fillId="17" borderId="0" applyNumberFormat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14" fontId="4" fillId="18" borderId="5">
      <alignment horizontal="center" vertical="center" wrapText="1"/>
    </xf>
    <xf numFmtId="217" fontId="5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6" fillId="9" borderId="0" applyNumberFormat="0" applyFont="0" applyBorder="0" applyAlignment="0">
      <protection locked="0"/>
    </xf>
    <xf numFmtId="10" fontId="1" fillId="19" borderId="6" applyNumberFormat="0" applyBorder="0" applyAlignment="0" applyProtection="0"/>
    <xf numFmtId="0" fontId="32" fillId="0" borderId="0" applyNumberFormat="0" applyFill="0" applyBorder="0" applyAlignment="0">
      <protection locked="0"/>
    </xf>
    <xf numFmtId="249" fontId="6" fillId="0" borderId="0" applyFill="0" applyBorder="0" applyAlignment="0"/>
    <xf numFmtId="250" fontId="6" fillId="0" borderId="0" applyFill="0" applyBorder="0" applyAlignment="0"/>
    <xf numFmtId="249" fontId="6" fillId="0" borderId="0" applyFill="0" applyBorder="0" applyAlignment="0"/>
    <xf numFmtId="248" fontId="6" fillId="0" borderId="0" applyFill="0" applyBorder="0" applyAlignment="0"/>
    <xf numFmtId="250" fontId="6" fillId="0" borderId="0" applyFill="0" applyBorder="0" applyAlignment="0"/>
    <xf numFmtId="38" fontId="5" fillId="0" borderId="0"/>
    <xf numFmtId="38" fontId="31" fillId="1" borderId="1"/>
    <xf numFmtId="0" fontId="33" fillId="0" borderId="0"/>
    <xf numFmtId="218" fontId="2" fillId="0" borderId="0" applyFont="0" applyFill="0" applyBorder="0" applyAlignment="0"/>
    <xf numFmtId="219" fontId="2" fillId="0" borderId="0" applyFont="0" applyFill="0" applyBorder="0" applyAlignment="0"/>
    <xf numFmtId="220" fontId="2" fillId="0" borderId="0" applyFont="0" applyFill="0" applyBorder="0" applyAlignment="0"/>
    <xf numFmtId="251" fontId="78" fillId="0" borderId="0"/>
    <xf numFmtId="0" fontId="2" fillId="0" borderId="0"/>
    <xf numFmtId="0" fontId="1" fillId="0" borderId="0"/>
    <xf numFmtId="0" fontId="25" fillId="0" borderId="0"/>
    <xf numFmtId="0" fontId="6" fillId="0" borderId="0"/>
    <xf numFmtId="0" fontId="1" fillId="0" borderId="0"/>
    <xf numFmtId="0" fontId="2" fillId="0" borderId="0"/>
    <xf numFmtId="177" fontId="9" fillId="0" borderId="0" applyFont="0" applyFill="0" applyBorder="0" applyAlignment="0" applyProtection="0"/>
    <xf numFmtId="37" fontId="70" fillId="0" borderId="0">
      <alignment horizontal="right"/>
    </xf>
    <xf numFmtId="0" fontId="79" fillId="17" borderId="0">
      <alignment horizontal="center"/>
    </xf>
    <xf numFmtId="0" fontId="15" fillId="0" borderId="7"/>
    <xf numFmtId="0" fontId="10" fillId="0" borderId="0" applyBorder="0">
      <alignment horizontal="centerContinuous"/>
    </xf>
    <xf numFmtId="0" fontId="80" fillId="0" borderId="0" applyBorder="0">
      <alignment horizontal="centerContinuous"/>
    </xf>
    <xf numFmtId="252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21" fontId="2" fillId="0" borderId="0" applyFont="0" applyFill="0" applyBorder="0" applyAlignment="0" applyProtection="0"/>
    <xf numFmtId="17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78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22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224" fontId="2" fillId="0" borderId="0" applyFont="0" applyFill="0" applyBorder="0" applyAlignment="0" applyProtection="0"/>
    <xf numFmtId="253" fontId="6" fillId="0" borderId="0" applyFont="0" applyFill="0" applyBorder="0" applyAlignment="0" applyProtection="0"/>
    <xf numFmtId="249" fontId="6" fillId="0" borderId="0" applyFill="0" applyBorder="0" applyAlignment="0"/>
    <xf numFmtId="250" fontId="6" fillId="0" borderId="0" applyFill="0" applyBorder="0" applyAlignment="0"/>
    <xf numFmtId="249" fontId="6" fillId="0" borderId="0" applyFill="0" applyBorder="0" applyAlignment="0"/>
    <xf numFmtId="248" fontId="6" fillId="0" borderId="0" applyFill="0" applyBorder="0" applyAlignment="0"/>
    <xf numFmtId="250" fontId="6" fillId="0" borderId="0" applyFill="0" applyBorder="0" applyAlignment="0"/>
    <xf numFmtId="4" fontId="75" fillId="0" borderId="0">
      <alignment horizontal="right"/>
    </xf>
    <xf numFmtId="4" fontId="81" fillId="0" borderId="0">
      <alignment horizontal="right"/>
    </xf>
    <xf numFmtId="0" fontId="82" fillId="0" borderId="0">
      <alignment horizontal="left"/>
    </xf>
    <xf numFmtId="38" fontId="5" fillId="0" borderId="8"/>
    <xf numFmtId="225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49" fontId="70" fillId="0" borderId="0" applyFill="0" applyBorder="0" applyAlignment="0"/>
    <xf numFmtId="253" fontId="6" fillId="0" borderId="0" applyFill="0" applyBorder="0" applyAlignment="0"/>
    <xf numFmtId="250" fontId="6" fillId="0" borderId="0" applyFill="0" applyBorder="0" applyAlignment="0"/>
    <xf numFmtId="0" fontId="34" fillId="0" borderId="0" applyFill="0" applyBorder="0" applyProtection="0">
      <alignment horizontal="left" vertical="top"/>
    </xf>
    <xf numFmtId="228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30" fontId="5" fillId="0" borderId="0" applyFont="0" applyFill="0" applyBorder="0" applyAlignment="0" applyProtection="0"/>
    <xf numFmtId="0" fontId="83" fillId="0" borderId="0">
      <alignment horizontal="center"/>
    </xf>
    <xf numFmtId="254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0" fontId="4" fillId="17" borderId="0">
      <alignment horizont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4" fillId="24" borderId="9" applyNumberFormat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255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/>
    <xf numFmtId="0" fontId="6" fillId="26" borderId="10" applyNumberFormat="0" applyFont="0" applyAlignment="0" applyProtection="0">
      <alignment vertical="center"/>
    </xf>
    <xf numFmtId="41" fontId="2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46" fillId="0" borderId="11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" fillId="0" borderId="12"/>
    <xf numFmtId="0" fontId="48" fillId="27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50" fillId="0" borderId="14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3" fontId="16" fillId="0" borderId="18" applyFill="0" applyProtection="0">
      <protection locked="0"/>
    </xf>
    <xf numFmtId="0" fontId="54" fillId="27" borderId="1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56" fillId="8" borderId="1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57" fillId="5" borderId="0" applyNumberFormat="0" applyBorder="0" applyAlignment="0" applyProtection="0">
      <alignment vertical="center"/>
    </xf>
    <xf numFmtId="0" fontId="35" fillId="0" borderId="0"/>
    <xf numFmtId="0" fontId="12" fillId="0" borderId="0" applyFont="0" applyFill="0" applyBorder="0" applyAlignment="0" applyProtection="0"/>
    <xf numFmtId="0" fontId="48" fillId="28" borderId="13" applyNumberFormat="0" applyAlignment="0" applyProtection="0">
      <alignment vertical="center"/>
    </xf>
    <xf numFmtId="0" fontId="33" fillId="0" borderId="0"/>
    <xf numFmtId="0" fontId="68" fillId="0" borderId="0" applyNumberFormat="0" applyFill="0" applyBorder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0" borderId="0"/>
    <xf numFmtId="0" fontId="6" fillId="0" borderId="0" applyFill="0"/>
    <xf numFmtId="0" fontId="42" fillId="2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20" fillId="0" borderId="0"/>
    <xf numFmtId="0" fontId="6" fillId="0" borderId="0"/>
    <xf numFmtId="0" fontId="6" fillId="0" borderId="0"/>
  </cellStyleXfs>
  <cellXfs count="139">
    <xf numFmtId="0" fontId="0" fillId="0" borderId="0" xfId="0"/>
    <xf numFmtId="176" fontId="2" fillId="0" borderId="0" xfId="427" applyFont="1" applyFill="1" applyBorder="1"/>
    <xf numFmtId="0" fontId="24" fillId="0" borderId="0" xfId="0" applyFont="1"/>
    <xf numFmtId="0" fontId="3" fillId="0" borderId="0" xfId="0" applyFont="1" applyFill="1" applyBorder="1" applyAlignment="1">
      <alignment horizontal="left" vertical="center"/>
    </xf>
    <xf numFmtId="0" fontId="0" fillId="0" borderId="0" xfId="0" applyBorder="1"/>
    <xf numFmtId="0" fontId="3" fillId="29" borderId="20" xfId="0" applyFont="1" applyFill="1" applyBorder="1" applyAlignment="1">
      <alignment horizontal="left" vertical="center"/>
    </xf>
    <xf numFmtId="0" fontId="3" fillId="29" borderId="0" xfId="0" applyFont="1" applyFill="1" applyBorder="1" applyAlignment="1">
      <alignment horizontal="left" vertical="center"/>
    </xf>
    <xf numFmtId="0" fontId="22" fillId="29" borderId="20" xfId="0" applyFont="1" applyFill="1" applyBorder="1" applyAlignment="1">
      <alignment horizontal="left" vertical="center"/>
    </xf>
    <xf numFmtId="0" fontId="36" fillId="0" borderId="0" xfId="0" applyFont="1" applyFill="1" applyBorder="1"/>
    <xf numFmtId="0" fontId="37" fillId="0" borderId="0" xfId="339" applyFont="1" applyFill="1" applyAlignment="1">
      <alignment vertical="center"/>
    </xf>
    <xf numFmtId="0" fontId="40" fillId="0" borderId="0" xfId="0" applyFont="1" applyFill="1" applyBorder="1"/>
    <xf numFmtId="231" fontId="39" fillId="0" borderId="5" xfId="340" applyNumberFormat="1" applyFont="1" applyFill="1" applyBorder="1" applyAlignment="1" applyProtection="1">
      <alignment vertical="center"/>
    </xf>
    <xf numFmtId="0" fontId="40" fillId="0" borderId="5" xfId="342" applyFont="1" applyFill="1" applyBorder="1" applyAlignment="1">
      <alignment vertical="center"/>
    </xf>
    <xf numFmtId="0" fontId="22" fillId="29" borderId="0" xfId="0" applyFont="1" applyFill="1" applyBorder="1" applyAlignment="1">
      <alignment horizontal="left" vertical="center"/>
    </xf>
    <xf numFmtId="0" fontId="3" fillId="29" borderId="21" xfId="0" applyFont="1" applyFill="1" applyBorder="1" applyAlignment="1">
      <alignment horizontal="left" vertical="center"/>
    </xf>
    <xf numFmtId="0" fontId="22" fillId="29" borderId="21" xfId="0" applyFont="1" applyFill="1" applyBorder="1" applyAlignment="1">
      <alignment horizontal="left" vertical="center"/>
    </xf>
    <xf numFmtId="0" fontId="38" fillId="30" borderId="0" xfId="339" applyFont="1" applyFill="1" applyAlignment="1">
      <alignment vertical="center"/>
    </xf>
    <xf numFmtId="0" fontId="38" fillId="30" borderId="0" xfId="339" applyFont="1" applyFill="1" applyBorder="1" applyAlignment="1">
      <alignment vertical="center"/>
    </xf>
    <xf numFmtId="0" fontId="58" fillId="30" borderId="0" xfId="339" applyFont="1" applyFill="1" applyAlignment="1">
      <alignment vertical="center"/>
    </xf>
    <xf numFmtId="0" fontId="6" fillId="0" borderId="0" xfId="447"/>
    <xf numFmtId="38" fontId="19" fillId="0" borderId="0" xfId="447" applyNumberFormat="1" applyFont="1" applyFill="1" applyBorder="1" applyAlignment="1">
      <alignment vertical="center"/>
    </xf>
    <xf numFmtId="38" fontId="23" fillId="0" borderId="0" xfId="447" applyNumberFormat="1" applyFont="1" applyFill="1" applyBorder="1" applyAlignment="1">
      <alignment vertical="center"/>
    </xf>
    <xf numFmtId="0" fontId="38" fillId="31" borderId="0" xfId="339" applyFont="1" applyFill="1" applyAlignment="1">
      <alignment vertical="center"/>
    </xf>
    <xf numFmtId="0" fontId="38" fillId="31" borderId="0" xfId="339" applyFont="1" applyFill="1" applyBorder="1" applyAlignment="1">
      <alignment vertical="center"/>
    </xf>
    <xf numFmtId="231" fontId="84" fillId="0" borderId="5" xfId="340" applyNumberFormat="1" applyFont="1" applyFill="1" applyBorder="1" applyAlignment="1" applyProtection="1">
      <alignment vertical="center"/>
    </xf>
    <xf numFmtId="38" fontId="23" fillId="0" borderId="6" xfId="447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176" fontId="8" fillId="0" borderId="22" xfId="427" applyFont="1" applyFill="1" applyBorder="1" applyAlignment="1">
      <alignment horizontal="right" vertical="center"/>
    </xf>
    <xf numFmtId="256" fontId="8" fillId="0" borderId="23" xfId="427" applyNumberFormat="1" applyFont="1" applyFill="1" applyBorder="1" applyAlignment="1">
      <alignment horizontal="right" vertical="center"/>
    </xf>
    <xf numFmtId="0" fontId="86" fillId="0" borderId="0" xfId="0" applyFont="1"/>
    <xf numFmtId="0" fontId="8" fillId="0" borderId="0" xfId="0" applyFont="1" applyFill="1" applyBorder="1"/>
    <xf numFmtId="0" fontId="8" fillId="0" borderId="23" xfId="0" applyFont="1" applyFill="1" applyBorder="1" applyAlignment="1">
      <alignment horizontal="left" vertical="center"/>
    </xf>
    <xf numFmtId="0" fontId="85" fillId="32" borderId="22" xfId="0" applyFont="1" applyFill="1" applyBorder="1" applyAlignment="1">
      <alignment vertical="center"/>
    </xf>
    <xf numFmtId="176" fontId="8" fillId="0" borderId="24" xfId="427" applyFont="1" applyFill="1" applyBorder="1" applyAlignment="1">
      <alignment vertical="center"/>
    </xf>
    <xf numFmtId="176" fontId="88" fillId="33" borderId="5" xfId="0" applyNumberFormat="1" applyFont="1" applyFill="1" applyBorder="1" applyAlignment="1">
      <alignment vertical="center"/>
    </xf>
    <xf numFmtId="176" fontId="8" fillId="0" borderId="0" xfId="427" applyFont="1" applyFill="1" applyBorder="1"/>
    <xf numFmtId="176" fontId="87" fillId="0" borderId="0" xfId="427" applyFont="1" applyFill="1" applyBorder="1"/>
    <xf numFmtId="176" fontId="87" fillId="0" borderId="0" xfId="427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87" fillId="0" borderId="25" xfId="0" applyFont="1" applyFill="1" applyBorder="1" applyAlignment="1">
      <alignment vertical="center"/>
    </xf>
    <xf numFmtId="178" fontId="8" fillId="0" borderId="0" xfId="427" applyNumberFormat="1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8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6" fontId="8" fillId="0" borderId="23" xfId="427" applyFont="1" applyFill="1" applyBorder="1" applyAlignment="1">
      <alignment horizontal="center"/>
    </xf>
    <xf numFmtId="10" fontId="8" fillId="0" borderId="23" xfId="417" applyNumberFormat="1" applyFont="1" applyFill="1" applyBorder="1" applyAlignment="1">
      <alignment horizontal="center"/>
    </xf>
    <xf numFmtId="10" fontId="8" fillId="0" borderId="23" xfId="417" applyNumberFormat="1" applyFont="1" applyFill="1" applyBorder="1"/>
    <xf numFmtId="176" fontId="8" fillId="0" borderId="26" xfId="427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6" xfId="0" applyFont="1" applyFill="1" applyBorder="1"/>
    <xf numFmtId="176" fontId="8" fillId="0" borderId="26" xfId="427" applyFont="1" applyFill="1" applyBorder="1"/>
    <xf numFmtId="10" fontId="85" fillId="0" borderId="27" xfId="0" applyNumberFormat="1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38" fontId="23" fillId="0" borderId="0" xfId="341" applyNumberFormat="1" applyFont="1" applyFill="1" applyBorder="1" applyAlignment="1">
      <alignment vertical="center"/>
    </xf>
    <xf numFmtId="233" fontId="19" fillId="0" borderId="0" xfId="341" applyNumberFormat="1" applyFont="1" applyFill="1" applyBorder="1" applyAlignment="1">
      <alignment vertical="center"/>
    </xf>
    <xf numFmtId="234" fontId="19" fillId="0" borderId="0" xfId="341" applyNumberFormat="1" applyFont="1" applyFill="1" applyBorder="1" applyAlignment="1">
      <alignment vertical="center"/>
    </xf>
    <xf numFmtId="10" fontId="8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4" fontId="8" fillId="0" borderId="0" xfId="427" applyNumberFormat="1" applyFont="1" applyFill="1" applyBorder="1" applyAlignment="1">
      <alignment horizontal="center" vertical="center"/>
    </xf>
    <xf numFmtId="10" fontId="8" fillId="0" borderId="28" xfId="417" applyNumberFormat="1" applyFont="1" applyFill="1" applyBorder="1"/>
    <xf numFmtId="176" fontId="8" fillId="0" borderId="0" xfId="427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76" fontId="90" fillId="0" borderId="0" xfId="427" applyFont="1" applyFill="1" applyBorder="1"/>
    <xf numFmtId="176" fontId="8" fillId="34" borderId="23" xfId="427" applyFont="1" applyFill="1" applyBorder="1" applyAlignment="1">
      <alignment horizontal="center"/>
    </xf>
    <xf numFmtId="176" fontId="8" fillId="34" borderId="28" xfId="427" applyFont="1" applyFill="1" applyBorder="1" applyAlignment="1">
      <alignment horizontal="center"/>
    </xf>
    <xf numFmtId="0" fontId="91" fillId="0" borderId="0" xfId="0" applyFont="1"/>
    <xf numFmtId="14" fontId="59" fillId="0" borderId="5" xfId="340" applyNumberFormat="1" applyFont="1" applyFill="1" applyBorder="1" applyAlignment="1" applyProtection="1">
      <alignment vertical="center"/>
    </xf>
    <xf numFmtId="0" fontId="21" fillId="0" borderId="0" xfId="447" applyFont="1"/>
    <xf numFmtId="38" fontId="20" fillId="0" borderId="0" xfId="447" applyNumberFormat="1" applyFont="1" applyFill="1" applyBorder="1" applyAlignment="1">
      <alignment vertical="center"/>
    </xf>
    <xf numFmtId="9" fontId="20" fillId="34" borderId="0" xfId="417" applyFont="1" applyFill="1" applyBorder="1" applyAlignment="1">
      <alignment horizontal="left" vertical="center"/>
    </xf>
    <xf numFmtId="38" fontId="5" fillId="34" borderId="0" xfId="447" applyNumberFormat="1" applyFont="1" applyFill="1" applyBorder="1" applyAlignment="1">
      <alignment vertical="center"/>
    </xf>
    <xf numFmtId="38" fontId="5" fillId="0" borderId="0" xfId="447" applyNumberFormat="1" applyFont="1" applyFill="1" applyBorder="1" applyAlignment="1">
      <alignment vertical="center"/>
    </xf>
    <xf numFmtId="0" fontId="92" fillId="0" borderId="0" xfId="0" applyFont="1"/>
    <xf numFmtId="38" fontId="20" fillId="0" borderId="6" xfId="447" applyNumberFormat="1" applyFont="1" applyFill="1" applyBorder="1" applyAlignment="1">
      <alignment vertical="center"/>
    </xf>
    <xf numFmtId="9" fontId="5" fillId="34" borderId="0" xfId="417" applyFont="1" applyFill="1" applyBorder="1" applyAlignment="1">
      <alignment horizontal="left" vertical="center"/>
    </xf>
    <xf numFmtId="0" fontId="21" fillId="0" borderId="0" xfId="447" applyFont="1" applyFill="1"/>
    <xf numFmtId="9" fontId="5" fillId="0" borderId="0" xfId="417" applyFont="1" applyFill="1" applyBorder="1" applyAlignment="1">
      <alignment horizontal="left" vertical="center"/>
    </xf>
    <xf numFmtId="0" fontId="92" fillId="0" borderId="0" xfId="0" applyFont="1" applyFill="1"/>
    <xf numFmtId="0" fontId="93" fillId="0" borderId="0" xfId="0" applyFont="1"/>
    <xf numFmtId="38" fontId="94" fillId="0" borderId="6" xfId="447" applyNumberFormat="1" applyFont="1" applyFill="1" applyBorder="1" applyAlignment="1">
      <alignment horizontal="center" vertical="center"/>
    </xf>
    <xf numFmtId="0" fontId="95" fillId="0" borderId="0" xfId="447" applyFont="1"/>
    <xf numFmtId="38" fontId="75" fillId="0" borderId="0" xfId="447" applyNumberFormat="1" applyFont="1" applyFill="1" applyBorder="1" applyAlignment="1">
      <alignment vertical="center"/>
    </xf>
    <xf numFmtId="0" fontId="96" fillId="0" borderId="0" xfId="0" applyFont="1"/>
    <xf numFmtId="38" fontId="94" fillId="0" borderId="6" xfId="447" applyNumberFormat="1" applyFont="1" applyFill="1" applyBorder="1" applyAlignment="1">
      <alignment vertical="center"/>
    </xf>
    <xf numFmtId="38" fontId="94" fillId="0" borderId="6" xfId="341" applyNumberFormat="1" applyFont="1" applyFill="1" applyBorder="1" applyAlignment="1">
      <alignment horizontal="right" vertical="center"/>
    </xf>
    <xf numFmtId="38" fontId="94" fillId="0" borderId="6" xfId="447" applyNumberFormat="1" applyFont="1" applyFill="1" applyBorder="1" applyAlignment="1">
      <alignment horizontal="right" vertical="center"/>
    </xf>
    <xf numFmtId="0" fontId="96" fillId="0" borderId="6" xfId="0" applyFont="1" applyBorder="1"/>
    <xf numFmtId="232" fontId="75" fillId="0" borderId="6" xfId="341" applyNumberFormat="1" applyFont="1" applyFill="1" applyBorder="1" applyAlignment="1">
      <alignment horizontal="left" vertical="center"/>
    </xf>
    <xf numFmtId="233" fontId="75" fillId="0" borderId="6" xfId="341" applyNumberFormat="1" applyFont="1" applyFill="1" applyBorder="1" applyAlignment="1">
      <alignment vertical="center"/>
    </xf>
    <xf numFmtId="234" fontId="75" fillId="34" borderId="6" xfId="341" applyNumberFormat="1" applyFont="1" applyFill="1" applyBorder="1" applyAlignment="1">
      <alignment vertical="center"/>
    </xf>
    <xf numFmtId="38" fontId="75" fillId="0" borderId="6" xfId="447" applyNumberFormat="1" applyFont="1" applyFill="1" applyBorder="1" applyAlignment="1">
      <alignment vertical="center"/>
    </xf>
    <xf numFmtId="38" fontId="75" fillId="34" borderId="6" xfId="447" applyNumberFormat="1" applyFont="1" applyFill="1" applyBorder="1" applyAlignment="1">
      <alignment vertical="center"/>
    </xf>
    <xf numFmtId="38" fontId="94" fillId="34" borderId="6" xfId="447" applyNumberFormat="1" applyFont="1" applyFill="1" applyBorder="1" applyAlignment="1">
      <alignment vertical="center"/>
    </xf>
    <xf numFmtId="232" fontId="75" fillId="0" borderId="6" xfId="341" applyNumberFormat="1" applyFont="1" applyFill="1" applyBorder="1" applyAlignment="1">
      <alignment vertical="center"/>
    </xf>
    <xf numFmtId="234" fontId="75" fillId="0" borderId="6" xfId="341" applyNumberFormat="1" applyFont="1" applyFill="1" applyBorder="1" applyAlignment="1">
      <alignment vertical="center"/>
    </xf>
    <xf numFmtId="38" fontId="94" fillId="0" borderId="29" xfId="341" applyNumberFormat="1" applyFont="1" applyFill="1" applyBorder="1" applyAlignment="1">
      <alignment vertical="center"/>
    </xf>
    <xf numFmtId="233" fontId="75" fillId="0" borderId="29" xfId="341" applyNumberFormat="1" applyFont="1" applyFill="1" applyBorder="1" applyAlignment="1">
      <alignment vertical="center"/>
    </xf>
    <xf numFmtId="234" fontId="75" fillId="0" borderId="29" xfId="341" applyNumberFormat="1" applyFont="1" applyFill="1" applyBorder="1" applyAlignment="1">
      <alignment vertical="center"/>
    </xf>
    <xf numFmtId="0" fontId="97" fillId="0" borderId="22" xfId="0" applyFont="1" applyFill="1" applyBorder="1" applyAlignment="1">
      <alignment horizontal="left" vertical="center"/>
    </xf>
    <xf numFmtId="176" fontId="97" fillId="32" borderId="22" xfId="0" applyNumberFormat="1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23" fillId="0" borderId="30" xfId="0" applyFont="1" applyFill="1" applyBorder="1" applyAlignment="1">
      <alignment horizontal="left"/>
    </xf>
    <xf numFmtId="0" fontId="23" fillId="0" borderId="6" xfId="0" applyFont="1" applyFill="1" applyBorder="1" applyAlignment="1">
      <alignment horizontal="right"/>
    </xf>
    <xf numFmtId="0" fontId="1" fillId="0" borderId="24" xfId="0" applyFont="1" applyFill="1" applyBorder="1" applyAlignment="1">
      <alignment vertical="center"/>
    </xf>
    <xf numFmtId="9" fontId="1" fillId="34" borderId="2" xfId="0" applyNumberFormat="1" applyFont="1" applyFill="1" applyBorder="1" applyAlignment="1">
      <alignment horizontal="left"/>
    </xf>
    <xf numFmtId="176" fontId="1" fillId="0" borderId="31" xfId="427" applyFont="1" applyFill="1" applyBorder="1" applyAlignment="1"/>
    <xf numFmtId="0" fontId="1" fillId="0" borderId="6" xfId="0" applyFont="1" applyFill="1" applyBorder="1" applyAlignment="1">
      <alignment horizontal="right"/>
    </xf>
    <xf numFmtId="180" fontId="1" fillId="0" borderId="6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0" xfId="427" applyFont="1" applyFill="1" applyBorder="1"/>
    <xf numFmtId="176" fontId="1" fillId="0" borderId="0" xfId="427" applyFont="1" applyFill="1" applyBorder="1"/>
    <xf numFmtId="10" fontId="97" fillId="34" borderId="22" xfId="0" applyNumberFormat="1" applyFont="1" applyFill="1" applyBorder="1" applyAlignment="1">
      <alignment horizontal="left" vertical="center"/>
    </xf>
    <xf numFmtId="10" fontId="97" fillId="34" borderId="27" xfId="0" applyNumberFormat="1" applyFont="1" applyFill="1" applyBorder="1" applyAlignment="1">
      <alignment horizontal="left" vertical="center"/>
    </xf>
    <xf numFmtId="0" fontId="1" fillId="0" borderId="32" xfId="0" applyFont="1" applyFill="1" applyBorder="1"/>
    <xf numFmtId="176" fontId="98" fillId="34" borderId="8" xfId="427" applyFont="1" applyFill="1" applyBorder="1" applyAlignment="1">
      <alignment horizontal="left"/>
    </xf>
    <xf numFmtId="0" fontId="98" fillId="0" borderId="33" xfId="0" applyFont="1" applyFill="1" applyBorder="1" applyAlignment="1">
      <alignment horizontal="right"/>
    </xf>
    <xf numFmtId="0" fontId="1" fillId="0" borderId="34" xfId="0" applyFont="1" applyFill="1" applyBorder="1"/>
    <xf numFmtId="176" fontId="98" fillId="34" borderId="0" xfId="427" applyFont="1" applyFill="1" applyBorder="1" applyAlignment="1">
      <alignment horizontal="left"/>
    </xf>
    <xf numFmtId="0" fontId="98" fillId="0" borderId="7" xfId="0" applyFont="1" applyFill="1" applyBorder="1" applyAlignment="1">
      <alignment horizontal="right"/>
    </xf>
    <xf numFmtId="0" fontId="1" fillId="0" borderId="18" xfId="0" applyFont="1" applyFill="1" applyBorder="1"/>
    <xf numFmtId="176" fontId="98" fillId="34" borderId="1" xfId="427" applyFont="1" applyFill="1" applyBorder="1" applyAlignment="1">
      <alignment horizontal="left"/>
    </xf>
    <xf numFmtId="0" fontId="98" fillId="0" borderId="35" xfId="0" applyFont="1" applyFill="1" applyBorder="1" applyAlignment="1">
      <alignment horizontal="right"/>
    </xf>
    <xf numFmtId="9" fontId="97" fillId="0" borderId="22" xfId="0" applyNumberFormat="1" applyFont="1" applyFill="1" applyBorder="1" applyAlignment="1">
      <alignment horizontal="left" vertical="center"/>
    </xf>
    <xf numFmtId="10" fontId="97" fillId="0" borderId="22" xfId="0" applyNumberFormat="1" applyFont="1" applyFill="1" applyBorder="1" applyAlignment="1">
      <alignment horizontal="left" vertical="center"/>
    </xf>
    <xf numFmtId="176" fontId="1" fillId="0" borderId="23" xfId="427" applyFont="1" applyFill="1" applyBorder="1"/>
    <xf numFmtId="9" fontId="20" fillId="0" borderId="0" xfId="417" applyFont="1" applyFill="1" applyBorder="1" applyAlignment="1">
      <alignment horizontal="left" vertical="center"/>
    </xf>
    <xf numFmtId="0" fontId="101" fillId="34" borderId="0" xfId="0" applyFont="1" applyFill="1" applyAlignment="1">
      <alignment horizontal="left"/>
    </xf>
    <xf numFmtId="40" fontId="5" fillId="0" borderId="6" xfId="447" applyNumberFormat="1" applyFont="1" applyFill="1" applyBorder="1" applyAlignment="1">
      <alignment horizontal="center" vertical="center"/>
    </xf>
    <xf numFmtId="9" fontId="5" fillId="0" borderId="6" xfId="417" applyFont="1" applyFill="1" applyBorder="1" applyAlignment="1">
      <alignment horizontal="center" vertical="center"/>
    </xf>
    <xf numFmtId="234" fontId="5" fillId="34" borderId="6" xfId="447" applyNumberFormat="1" applyFont="1" applyFill="1" applyBorder="1" applyAlignment="1">
      <alignment vertical="center"/>
    </xf>
    <xf numFmtId="0" fontId="102" fillId="0" borderId="0" xfId="0" applyFont="1" applyFill="1" applyBorder="1" applyAlignment="1">
      <alignment vertical="center"/>
    </xf>
    <xf numFmtId="38" fontId="75" fillId="35" borderId="6" xfId="447" applyNumberFormat="1" applyFont="1" applyFill="1" applyBorder="1" applyAlignment="1">
      <alignment vertical="center"/>
    </xf>
    <xf numFmtId="176" fontId="8" fillId="0" borderId="27" xfId="427" applyNumberFormat="1" applyFont="1" applyFill="1" applyBorder="1" applyAlignment="1">
      <alignment horizontal="center" vertical="center"/>
    </xf>
    <xf numFmtId="176" fontId="8" fillId="0" borderId="22" xfId="427" applyFont="1" applyFill="1" applyBorder="1" applyAlignment="1">
      <alignment horizontal="center" vertical="center"/>
    </xf>
    <xf numFmtId="176" fontId="8" fillId="0" borderId="27" xfId="427" applyFont="1" applyFill="1" applyBorder="1" applyAlignment="1">
      <alignment horizontal="center" vertical="center"/>
    </xf>
    <xf numFmtId="176" fontId="8" fillId="0" borderId="22" xfId="427" applyNumberFormat="1" applyFont="1" applyFill="1" applyBorder="1" applyAlignment="1">
      <alignment horizontal="center" vertical="center"/>
    </xf>
    <xf numFmtId="38" fontId="94" fillId="0" borderId="36" xfId="447" applyNumberFormat="1" applyFont="1" applyFill="1" applyBorder="1" applyAlignment="1">
      <alignment horizontal="center" vertical="center"/>
    </xf>
    <xf numFmtId="38" fontId="94" fillId="0" borderId="31" xfId="447" applyNumberFormat="1" applyFont="1" applyFill="1" applyBorder="1" applyAlignment="1">
      <alignment horizontal="center" vertical="center"/>
    </xf>
  </cellXfs>
  <cellStyles count="473">
    <cellStyle name="_xffff__x0005__xffff_" xfId="1" xr:uid="{00000000-0005-0000-0000-000000000000}"/>
    <cellStyle name="-" xfId="2" xr:uid="{00000000-0005-0000-0000-000001000000}"/>
    <cellStyle name="? BP" xfId="3" xr:uid="{00000000-0005-0000-0000-000002000000}"/>
    <cellStyle name="? JY" xfId="4" xr:uid="{00000000-0005-0000-0000-000003000000}"/>
    <cellStyle name="?_x0005_?" xfId="5" xr:uid="{00000000-0005-0000-0000-000004000000}"/>
    <cellStyle name="?? [0.00]_laroux" xfId="6" xr:uid="{00000000-0005-0000-0000-000005000000}"/>
    <cellStyle name="?? [0]_VERA" xfId="7" xr:uid="{00000000-0005-0000-0000-000006000000}"/>
    <cellStyle name="????" xfId="8" xr:uid="{00000000-0005-0000-0000-000007000000}"/>
    <cellStyle name="???? [0.00]_AM-PM Budget 01Himeji" xfId="9" xr:uid="{00000000-0005-0000-0000-000008000000}"/>
    <cellStyle name="???????" xfId="10" xr:uid="{00000000-0005-0000-0000-000009000000}"/>
    <cellStyle name="????????????" xfId="11" xr:uid="{00000000-0005-0000-0000-00000A000000}"/>
    <cellStyle name="?????_VERA" xfId="12" xr:uid="{00000000-0005-0000-0000-00000B000000}"/>
    <cellStyle name="????_AM-PM Budget 01Himeji" xfId="13" xr:uid="{00000000-0005-0000-0000-00000C000000}"/>
    <cellStyle name="??_#01 Akaska1" xfId="14" xr:uid="{00000000-0005-0000-0000-00000D000000}"/>
    <cellStyle name="?・???? [0.00]_CF(5yrs)" xfId="15" xr:uid="{00000000-0005-0000-0000-00000E000000}"/>
    <cellStyle name="?・a??e [0.00]_Book2" xfId="16" xr:uid="{00000000-0005-0000-0000-00000F000000}"/>
    <cellStyle name="?・a??e_Book2]_" xfId="17" xr:uid="{00000000-0005-0000-0000-000010000000}"/>
    <cellStyle name="?…??・?? [0.00]_CF(5yrs)" xfId="18" xr:uid="{00000000-0005-0000-0000-000011000000}"/>
    <cellStyle name="?…?a唇?e [0.00]_Book2" xfId="19" xr:uid="{00000000-0005-0000-0000-000012000000}"/>
    <cellStyle name="?…?a唇?e_Book2]_" xfId="20" xr:uid="{00000000-0005-0000-0000-000013000000}"/>
    <cellStyle name="?W?_?f??^ (2)\?" xfId="21" xr:uid="{00000000-0005-0000-0000-000014000000}"/>
    <cellStyle name="?W準_?f?o‘O‰n香EAL_B" xfId="22" xr:uid="{00000000-0005-0000-0000-000015000000}"/>
    <cellStyle name="_?????(???)" xfId="23" xr:uid="{00000000-0005-0000-0000-000016000000}"/>
    <cellStyle name="_??????   ??" xfId="24" xr:uid="{00000000-0005-0000-0000-000017000000}"/>
    <cellStyle name="_??????   ????" xfId="25" xr:uid="{00000000-0005-0000-0000-000018000000}"/>
    <cellStyle name="_??????   ????_1" xfId="26" xr:uid="{00000000-0005-0000-0000-000019000000}"/>
    <cellStyle name="_??????   ????_2" xfId="27" xr:uid="{00000000-0005-0000-0000-00001A000000}"/>
    <cellStyle name="_??????   ????_3" xfId="28" xr:uid="{00000000-0005-0000-0000-00001B000000}"/>
    <cellStyle name="_??????   ??_1" xfId="29" xr:uid="{00000000-0005-0000-0000-00001C000000}"/>
    <cellStyle name="_??????   ??_2" xfId="30" xr:uid="{00000000-0005-0000-0000-00001D000000}"/>
    <cellStyle name="_??????   ??_3" xfId="31" xr:uid="{00000000-0005-0000-0000-00001E000000}"/>
    <cellStyle name="_????????.xls ??? 175" xfId="32" xr:uid="{00000000-0005-0000-0000-00001F000000}"/>
    <cellStyle name="_????????.xls ??? 175_1" xfId="33" xr:uid="{00000000-0005-0000-0000-000020000000}"/>
    <cellStyle name="_????????.xls ??? 175_2" xfId="34" xr:uid="{00000000-0005-0000-0000-000021000000}"/>
    <cellStyle name="_????????.xls ??? 175_3" xfId="35" xr:uid="{00000000-0005-0000-0000-000022000000}"/>
    <cellStyle name="_????????.xls ??? 176" xfId="36" xr:uid="{00000000-0005-0000-0000-000023000000}"/>
    <cellStyle name="_????????.xls ??? 176_1" xfId="37" xr:uid="{00000000-0005-0000-0000-000024000000}"/>
    <cellStyle name="_????????.xls ??? 176_2" xfId="38" xr:uid="{00000000-0005-0000-0000-000025000000}"/>
    <cellStyle name="_????????.xls ??? 176_3" xfId="39" xr:uid="{00000000-0005-0000-0000-000026000000}"/>
    <cellStyle name="_????????.xls ??? 3" xfId="40" xr:uid="{00000000-0005-0000-0000-000027000000}"/>
    <cellStyle name="_????????.xls ??? 3_1" xfId="41" xr:uid="{00000000-0005-0000-0000-000028000000}"/>
    <cellStyle name="_????????.xls ??? 3_2" xfId="42" xr:uid="{00000000-0005-0000-0000-000029000000}"/>
    <cellStyle name="_????????.xls ??? 3_3" xfId="43" xr:uid="{00000000-0005-0000-0000-00002A000000}"/>
    <cellStyle name="_????????.xls ??? 4" xfId="44" xr:uid="{00000000-0005-0000-0000-00002B000000}"/>
    <cellStyle name="_????????.xls ??? 4_1" xfId="45" xr:uid="{00000000-0005-0000-0000-00002C000000}"/>
    <cellStyle name="_????????.xls ??? 4_2" xfId="46" xr:uid="{00000000-0005-0000-0000-00002D000000}"/>
    <cellStyle name="_????????.xls ??? 4_3" xfId="47" xr:uid="{00000000-0005-0000-0000-00002E000000}"/>
    <cellStyle name="_?????????" xfId="48" xr:uid="{00000000-0005-0000-0000-00002F000000}"/>
    <cellStyle name="_??????????" xfId="49" xr:uid="{00000000-0005-0000-0000-000030000000}"/>
    <cellStyle name="_???????????" xfId="50" xr:uid="{00000000-0005-0000-0000-000031000000}"/>
    <cellStyle name="_?????????????" xfId="51" xr:uid="{00000000-0005-0000-0000-000032000000}"/>
    <cellStyle name="_?????????????.xls ??? 3" xfId="52" xr:uid="{00000000-0005-0000-0000-000033000000}"/>
    <cellStyle name="_?????????????.xls ??? 3_1" xfId="53" xr:uid="{00000000-0005-0000-0000-000034000000}"/>
    <cellStyle name="_?????????????.xls ??? 3_2" xfId="54" xr:uid="{00000000-0005-0000-0000-000035000000}"/>
    <cellStyle name="_?????????????.xls ??? 3_3" xfId="55" xr:uid="{00000000-0005-0000-0000-000036000000}"/>
    <cellStyle name="_?????????????.xls ??? 4" xfId="56" xr:uid="{00000000-0005-0000-0000-000037000000}"/>
    <cellStyle name="_?????????????.xls ??? 4_1" xfId="57" xr:uid="{00000000-0005-0000-0000-000038000000}"/>
    <cellStyle name="_?????????????.xls ??? 4_2" xfId="58" xr:uid="{00000000-0005-0000-0000-000039000000}"/>
    <cellStyle name="_?????????????.xls ??? 4_3" xfId="59" xr:uid="{00000000-0005-0000-0000-00003A000000}"/>
    <cellStyle name="_?????????????.xls ??? 8" xfId="60" xr:uid="{00000000-0005-0000-0000-00003B000000}"/>
    <cellStyle name="_?????????????.xls ??? 8_1" xfId="61" xr:uid="{00000000-0005-0000-0000-00003C000000}"/>
    <cellStyle name="_?????????????.xls ??? 8_2" xfId="62" xr:uid="{00000000-0005-0000-0000-00003D000000}"/>
    <cellStyle name="_?????????????.xls ??? 8_3" xfId="63" xr:uid="{00000000-0005-0000-0000-00003E000000}"/>
    <cellStyle name="_???????????????" xfId="64" xr:uid="{00000000-0005-0000-0000-00003F000000}"/>
    <cellStyle name="_???????????????_1" xfId="65" xr:uid="{00000000-0005-0000-0000-000040000000}"/>
    <cellStyle name="_???????????????_2" xfId="66" xr:uid="{00000000-0005-0000-0000-000041000000}"/>
    <cellStyle name="_???????????????_3" xfId="67" xr:uid="{00000000-0005-0000-0000-000042000000}"/>
    <cellStyle name="_?????????????_1" xfId="68" xr:uid="{00000000-0005-0000-0000-000043000000}"/>
    <cellStyle name="_?????????????_2" xfId="69" xr:uid="{00000000-0005-0000-0000-000044000000}"/>
    <cellStyle name="_?????????????_3" xfId="70" xr:uid="{00000000-0005-0000-0000-000045000000}"/>
    <cellStyle name="_???????????_1" xfId="71" xr:uid="{00000000-0005-0000-0000-000046000000}"/>
    <cellStyle name="_???????????_2" xfId="72" xr:uid="{00000000-0005-0000-0000-000047000000}"/>
    <cellStyle name="_???????????_3" xfId="73" xr:uid="{00000000-0005-0000-0000-000048000000}"/>
    <cellStyle name="_??????????_1" xfId="74" xr:uid="{00000000-0005-0000-0000-000049000000}"/>
    <cellStyle name="_??????????_2" xfId="75" xr:uid="{00000000-0005-0000-0000-00004A000000}"/>
    <cellStyle name="_??????????_3" xfId="76" xr:uid="{00000000-0005-0000-0000-00004B000000}"/>
    <cellStyle name="_?????????_1" xfId="77" xr:uid="{00000000-0005-0000-0000-00004C000000}"/>
    <cellStyle name="_?????????_2" xfId="78" xr:uid="{00000000-0005-0000-0000-00004D000000}"/>
    <cellStyle name="_?????????_3" xfId="79" xr:uid="{00000000-0005-0000-0000-00004E000000}"/>
    <cellStyle name="_?????A3.xls ??? 4" xfId="80" xr:uid="{00000000-0005-0000-0000-00004F000000}"/>
    <cellStyle name="_?????A3.xls ??? 4_1" xfId="81" xr:uid="{00000000-0005-0000-0000-000050000000}"/>
    <cellStyle name="_?????A3.xls ??? 4_2" xfId="82" xr:uid="{00000000-0005-0000-0000-000051000000}"/>
    <cellStyle name="_?????A3.xls ??? 4_3" xfId="83" xr:uid="{00000000-0005-0000-0000-000052000000}"/>
    <cellStyle name="_?????A3.xls ??? 5" xfId="84" xr:uid="{00000000-0005-0000-0000-000053000000}"/>
    <cellStyle name="_?????A3.xls ??? 5_1" xfId="85" xr:uid="{00000000-0005-0000-0000-000054000000}"/>
    <cellStyle name="_?????A3.xls ??? 5_2" xfId="86" xr:uid="{00000000-0005-0000-0000-000055000000}"/>
    <cellStyle name="_?????A3.xls ??? 5_3" xfId="87" xr:uid="{00000000-0005-0000-0000-000056000000}"/>
    <cellStyle name="_?????A3.xls ??? 9" xfId="88" xr:uid="{00000000-0005-0000-0000-000057000000}"/>
    <cellStyle name="_?????A3.xls ??? 9_1" xfId="89" xr:uid="{00000000-0005-0000-0000-000058000000}"/>
    <cellStyle name="_?????A3.xls ??? 9_2" xfId="90" xr:uid="{00000000-0005-0000-0000-000059000000}"/>
    <cellStyle name="_?????A3.xls ??? 9_3" xfId="91" xr:uid="{00000000-0005-0000-0000-00005A000000}"/>
    <cellStyle name="_???2-2" xfId="92" xr:uid="{00000000-0005-0000-0000-00005B000000}"/>
    <cellStyle name="_???2-2_1" xfId="93" xr:uid="{00000000-0005-0000-0000-00005C000000}"/>
    <cellStyle name="_???2-2_2" xfId="94" xr:uid="{00000000-0005-0000-0000-00005D000000}"/>
    <cellStyle name="_???2-2_3" xfId="95" xr:uid="{00000000-0005-0000-0000-00005E000000}"/>
    <cellStyle name="_1?????????" xfId="96" xr:uid="{00000000-0005-0000-0000-00005F000000}"/>
    <cellStyle name="_1?????????.xls ??? 16" xfId="97" xr:uid="{00000000-0005-0000-0000-000060000000}"/>
    <cellStyle name="_1?????????.xls ??? 16_1" xfId="98" xr:uid="{00000000-0005-0000-0000-000061000000}"/>
    <cellStyle name="_1?????????.xls ??? 16_2" xfId="99" xr:uid="{00000000-0005-0000-0000-000062000000}"/>
    <cellStyle name="_1?????????.xls ??? 16_3" xfId="100" xr:uid="{00000000-0005-0000-0000-000063000000}"/>
    <cellStyle name="_1?????????_1" xfId="101" xr:uid="{00000000-0005-0000-0000-000064000000}"/>
    <cellStyle name="_1?????????_2" xfId="102" xr:uid="{00000000-0005-0000-0000-000065000000}"/>
    <cellStyle name="_1?????????_3" xfId="103" xr:uid="{00000000-0005-0000-0000-000066000000}"/>
    <cellStyle name="_1表紙～ｺﾝｾﾌﾟﾄ" xfId="104" xr:uid="{00000000-0005-0000-0000-000067000000}"/>
    <cellStyle name="_1表紙～ｺﾝｾﾌﾟﾄ.xls グラフ 16" xfId="105" xr:uid="{00000000-0005-0000-0000-000068000000}"/>
    <cellStyle name="_1表紙～ｺﾝｾﾌﾟﾄ.xls グラフ 16_1" xfId="106" xr:uid="{00000000-0005-0000-0000-000069000000}"/>
    <cellStyle name="_1表紙～ｺﾝｾﾌﾟﾄ.xls グラフ 16_2" xfId="107" xr:uid="{00000000-0005-0000-0000-00006A000000}"/>
    <cellStyle name="_1表紙～ｺﾝｾﾌﾟﾄ.xls グラフ 16_3" xfId="108" xr:uid="{00000000-0005-0000-0000-00006B000000}"/>
    <cellStyle name="_1表紙～ｺﾝｾﾌﾟﾄ_1" xfId="109" xr:uid="{00000000-0005-0000-0000-00006C000000}"/>
    <cellStyle name="_1表紙～ｺﾝｾﾌﾟﾄ_2" xfId="110" xr:uid="{00000000-0005-0000-0000-00006D000000}"/>
    <cellStyle name="_1表紙～ｺﾝｾﾌﾟﾄ_3" xfId="111" xr:uid="{00000000-0005-0000-0000-00006E000000}"/>
    <cellStyle name="_２管理提案（目次）" xfId="112" xr:uid="{00000000-0005-0000-0000-00006F000000}"/>
    <cellStyle name="_２管理提案（目次）_1" xfId="113" xr:uid="{00000000-0005-0000-0000-000070000000}"/>
    <cellStyle name="_２管理提案（目次）_2" xfId="114" xr:uid="{00000000-0005-0000-0000-000071000000}"/>
    <cellStyle name="_２管理提案（目次）_3" xfId="115" xr:uid="{00000000-0005-0000-0000-000072000000}"/>
    <cellStyle name="_４管理提案（ｺﾝｾﾌﾟﾄ）" xfId="116" xr:uid="{00000000-0005-0000-0000-000073000000}"/>
    <cellStyle name="_４管理提案（ｺﾝｾﾌﾟﾄ）_1" xfId="117" xr:uid="{00000000-0005-0000-0000-000074000000}"/>
    <cellStyle name="_４管理提案（ｺﾝｾﾌﾟﾄ）_2" xfId="118" xr:uid="{00000000-0005-0000-0000-000075000000}"/>
    <cellStyle name="_４管理提案（ｺﾝｾﾌﾟﾄ）_3" xfId="119" xr:uid="{00000000-0005-0000-0000-000076000000}"/>
    <cellStyle name="_５管理提案（教育体制）" xfId="120" xr:uid="{00000000-0005-0000-0000-000077000000}"/>
    <cellStyle name="_５管理提案（教育体制）_1" xfId="121" xr:uid="{00000000-0005-0000-0000-000078000000}"/>
    <cellStyle name="_５管理提案（教育体制）_2" xfId="122" xr:uid="{00000000-0005-0000-0000-000079000000}"/>
    <cellStyle name="_５管理提案（教育体制）_3" xfId="123" xr:uid="{00000000-0005-0000-0000-00007A000000}"/>
    <cellStyle name="_６管理提案（年間計画）" xfId="124" xr:uid="{00000000-0005-0000-0000-00007B000000}"/>
    <cellStyle name="_６管理提案（年間計画）_1" xfId="125" xr:uid="{00000000-0005-0000-0000-00007C000000}"/>
    <cellStyle name="_６管理提案（年間計画）_2" xfId="126" xr:uid="{00000000-0005-0000-0000-00007D000000}"/>
    <cellStyle name="_６管理提案（年間計画）_3" xfId="127" xr:uid="{00000000-0005-0000-0000-00007E000000}"/>
    <cellStyle name="_７管理提案（ﾊﾞｯｸｱｯﾌﾟ）" xfId="128" xr:uid="{00000000-0005-0000-0000-00007F000000}"/>
    <cellStyle name="_７管理提案（ﾊﾞｯｸｱｯﾌﾟ）_1" xfId="129" xr:uid="{00000000-0005-0000-0000-000080000000}"/>
    <cellStyle name="_７管理提案（ﾊﾞｯｸｱｯﾌﾟ）_2" xfId="130" xr:uid="{00000000-0005-0000-0000-000081000000}"/>
    <cellStyle name="_７管理提案（ﾊﾞｯｸｱｯﾌﾟ）_3" xfId="131" xr:uid="{00000000-0005-0000-0000-000082000000}"/>
    <cellStyle name="_８管理提案（長期１）" xfId="132" xr:uid="{00000000-0005-0000-0000-000083000000}"/>
    <cellStyle name="_８管理提案（長期１）_1" xfId="133" xr:uid="{00000000-0005-0000-0000-000084000000}"/>
    <cellStyle name="_８管理提案（長期１）_2" xfId="134" xr:uid="{00000000-0005-0000-0000-000085000000}"/>
    <cellStyle name="_８管理提案（長期１）_3" xfId="135" xr:uid="{00000000-0005-0000-0000-000086000000}"/>
    <cellStyle name="_８管理提案(長期２)" xfId="136" xr:uid="{00000000-0005-0000-0000-000087000000}"/>
    <cellStyle name="_９管理提案（管理方式）" xfId="137" xr:uid="{00000000-0005-0000-0000-000088000000}"/>
    <cellStyle name="_９管理提案（管理方式）_1" xfId="138" xr:uid="{00000000-0005-0000-0000-000089000000}"/>
    <cellStyle name="_９管理提案（管理方式）_2" xfId="139" xr:uid="{00000000-0005-0000-0000-00008A000000}"/>
    <cellStyle name="_９管理提案（管理方式）_3" xfId="140" xr:uid="{00000000-0005-0000-0000-00008B000000}"/>
    <cellStyle name="_kanri" xfId="141" xr:uid="{00000000-0005-0000-0000-00008C000000}"/>
    <cellStyle name="_kanri_1" xfId="142" xr:uid="{00000000-0005-0000-0000-00008D000000}"/>
    <cellStyle name="_kanri_2" xfId="143" xr:uid="{00000000-0005-0000-0000-00008E000000}"/>
    <cellStyle name="_kanri_3" xfId="144" xr:uid="{00000000-0005-0000-0000-00008F000000}"/>
    <cellStyle name="_リニューアル工事.xls グラフ 175" xfId="145" xr:uid="{00000000-0005-0000-0000-000090000000}"/>
    <cellStyle name="_リニューアル工事.xls グラフ 175_1" xfId="146" xr:uid="{00000000-0005-0000-0000-000091000000}"/>
    <cellStyle name="_リニューアル工事.xls グラフ 175_2" xfId="147" xr:uid="{00000000-0005-0000-0000-000092000000}"/>
    <cellStyle name="_リニューアル工事.xls グラフ 175_3" xfId="148" xr:uid="{00000000-0005-0000-0000-000093000000}"/>
    <cellStyle name="_リニューアル工事.xls グラフ 176" xfId="149" xr:uid="{00000000-0005-0000-0000-000094000000}"/>
    <cellStyle name="_リニューアル工事.xls グラフ 176_1" xfId="150" xr:uid="{00000000-0005-0000-0000-000095000000}"/>
    <cellStyle name="_リニューアル工事.xls グラフ 176_2" xfId="151" xr:uid="{00000000-0005-0000-0000-000096000000}"/>
    <cellStyle name="_リニューアル工事.xls グラフ 176_3" xfId="152" xr:uid="{00000000-0005-0000-0000-000097000000}"/>
    <cellStyle name="_リニューアル工事.xls グラフ 3" xfId="153" xr:uid="{00000000-0005-0000-0000-000098000000}"/>
    <cellStyle name="_リニューアル工事.xls グラフ 3_1" xfId="154" xr:uid="{00000000-0005-0000-0000-000099000000}"/>
    <cellStyle name="_リニューアル工事.xls グラフ 3_2" xfId="155" xr:uid="{00000000-0005-0000-0000-00009A000000}"/>
    <cellStyle name="_リニューアル工事.xls グラフ 3_3" xfId="156" xr:uid="{00000000-0005-0000-0000-00009B000000}"/>
    <cellStyle name="_リニューアル工事.xls グラフ 4" xfId="157" xr:uid="{00000000-0005-0000-0000-00009C000000}"/>
    <cellStyle name="_リニューアル工事.xls グラフ 4_1" xfId="158" xr:uid="{00000000-0005-0000-0000-00009D000000}"/>
    <cellStyle name="_リニューアル工事.xls グラフ 4_2" xfId="159" xr:uid="{00000000-0005-0000-0000-00009E000000}"/>
    <cellStyle name="_リニューアル工事.xls グラフ 4_3" xfId="160" xr:uid="{00000000-0005-0000-0000-00009F000000}"/>
    <cellStyle name="_管理提案（本   文）" xfId="161" xr:uid="{00000000-0005-0000-0000-0000A0000000}"/>
    <cellStyle name="_管理提案（本   文）_1" xfId="162" xr:uid="{00000000-0005-0000-0000-0000A1000000}"/>
    <cellStyle name="_管理提案（本   文）_2" xfId="163" xr:uid="{00000000-0005-0000-0000-0000A2000000}"/>
    <cellStyle name="_管理提案（本   文）_3" xfId="164" xr:uid="{00000000-0005-0000-0000-0000A3000000}"/>
    <cellStyle name="_管理提案（本   文）－２" xfId="165" xr:uid="{00000000-0005-0000-0000-0000A4000000}"/>
    <cellStyle name="_管理提案（本   文）－２_1" xfId="166" xr:uid="{00000000-0005-0000-0000-0000A5000000}"/>
    <cellStyle name="_管理提案（本   文）－２_2" xfId="167" xr:uid="{00000000-0005-0000-0000-0000A6000000}"/>
    <cellStyle name="_管理提案（本   文）－２_3" xfId="168" xr:uid="{00000000-0005-0000-0000-0000A7000000}"/>
    <cellStyle name="_管理提案（目　次）２" xfId="169" xr:uid="{00000000-0005-0000-0000-0000A8000000}"/>
    <cellStyle name="_管理提案（目　次）２_1" xfId="170" xr:uid="{00000000-0005-0000-0000-0000A9000000}"/>
    <cellStyle name="_管理提案（目　次）２_2" xfId="171" xr:uid="{00000000-0005-0000-0000-0000AA000000}"/>
    <cellStyle name="_管理提案（目　次）２_3" xfId="172" xr:uid="{00000000-0005-0000-0000-0000AB000000}"/>
    <cellStyle name="_管理提案書A3.xls グラフ 4" xfId="173" xr:uid="{00000000-0005-0000-0000-0000AC000000}"/>
    <cellStyle name="_管理提案書A3.xls グラフ 4_1" xfId="174" xr:uid="{00000000-0005-0000-0000-0000AD000000}"/>
    <cellStyle name="_管理提案書A3.xls グラフ 4_2" xfId="175" xr:uid="{00000000-0005-0000-0000-0000AE000000}"/>
    <cellStyle name="_管理提案書A3.xls グラフ 4_3" xfId="176" xr:uid="{00000000-0005-0000-0000-0000AF000000}"/>
    <cellStyle name="_管理提案書A3.xls グラフ 5" xfId="177" xr:uid="{00000000-0005-0000-0000-0000B0000000}"/>
    <cellStyle name="_管理提案書A3.xls グラフ 5_1" xfId="178" xr:uid="{00000000-0005-0000-0000-0000B1000000}"/>
    <cellStyle name="_管理提案書A3.xls グラフ 5_2" xfId="179" xr:uid="{00000000-0005-0000-0000-0000B2000000}"/>
    <cellStyle name="_管理提案書A3.xls グラフ 5_3" xfId="180" xr:uid="{00000000-0005-0000-0000-0000B3000000}"/>
    <cellStyle name="_管理提案書A3.xls グラフ 9" xfId="181" xr:uid="{00000000-0005-0000-0000-0000B4000000}"/>
    <cellStyle name="_管理提案書A3.xls グラフ 9_1" xfId="182" xr:uid="{00000000-0005-0000-0000-0000B5000000}"/>
    <cellStyle name="_管理提案書A3.xls グラフ 9_2" xfId="183" xr:uid="{00000000-0005-0000-0000-0000B6000000}"/>
    <cellStyle name="_管理提案書A3.xls グラフ 9_3" xfId="184" xr:uid="{00000000-0005-0000-0000-0000B7000000}"/>
    <cellStyle name="_室町ＮＳビル総合管理提案２" xfId="185" xr:uid="{00000000-0005-0000-0000-0000B8000000}"/>
    <cellStyle name="_室町ＮＳビル総合管理提案２.xls グラフ 3" xfId="186" xr:uid="{00000000-0005-0000-0000-0000B9000000}"/>
    <cellStyle name="_室町ＮＳビル総合管理提案２.xls グラフ 3_1" xfId="187" xr:uid="{00000000-0005-0000-0000-0000BA000000}"/>
    <cellStyle name="_室町ＮＳビル総合管理提案２.xls グラフ 3_2" xfId="188" xr:uid="{00000000-0005-0000-0000-0000BB000000}"/>
    <cellStyle name="_室町ＮＳビル総合管理提案２.xls グラフ 3_3" xfId="189" xr:uid="{00000000-0005-0000-0000-0000BC000000}"/>
    <cellStyle name="_室町ＮＳビル総合管理提案２.xls グラフ 4" xfId="190" xr:uid="{00000000-0005-0000-0000-0000BD000000}"/>
    <cellStyle name="_室町ＮＳビル総合管理提案２.xls グラフ 4_1" xfId="191" xr:uid="{00000000-0005-0000-0000-0000BE000000}"/>
    <cellStyle name="_室町ＮＳビル総合管理提案２.xls グラフ 4_2" xfId="192" xr:uid="{00000000-0005-0000-0000-0000BF000000}"/>
    <cellStyle name="_室町ＮＳビル総合管理提案２.xls グラフ 4_3" xfId="193" xr:uid="{00000000-0005-0000-0000-0000C0000000}"/>
    <cellStyle name="_室町ＮＳビル総合管理提案２.xls グラフ 8" xfId="194" xr:uid="{00000000-0005-0000-0000-0000C1000000}"/>
    <cellStyle name="_室町ＮＳビル総合管理提案２.xls グラフ 8_1" xfId="195" xr:uid="{00000000-0005-0000-0000-0000C2000000}"/>
    <cellStyle name="_室町ＮＳビル総合管理提案２.xls グラフ 8_2" xfId="196" xr:uid="{00000000-0005-0000-0000-0000C3000000}"/>
    <cellStyle name="_室町ＮＳビル総合管理提案２.xls グラフ 8_3" xfId="197" xr:uid="{00000000-0005-0000-0000-0000C4000000}"/>
    <cellStyle name="_室町ＮＳビル総合管理提案２_1" xfId="198" xr:uid="{00000000-0005-0000-0000-0000C5000000}"/>
    <cellStyle name="_室町ＮＳビル総合管理提案２_2" xfId="199" xr:uid="{00000000-0005-0000-0000-0000C6000000}"/>
    <cellStyle name="_室町ＮＳビル総合管理提案２_3" xfId="200" xr:uid="{00000000-0005-0000-0000-0000C7000000}"/>
    <cellStyle name="_提案書2-2" xfId="201" xr:uid="{00000000-0005-0000-0000-0000C8000000}"/>
    <cellStyle name="_提案書2-2_1" xfId="202" xr:uid="{00000000-0005-0000-0000-0000C9000000}"/>
    <cellStyle name="_提案書2-2_2" xfId="203" xr:uid="{00000000-0005-0000-0000-0000CA000000}"/>
    <cellStyle name="_提案書2-2_3" xfId="204" xr:uid="{00000000-0005-0000-0000-0000CB000000}"/>
    <cellStyle name="’E‰Y [0.00]_?f?o‘O‰n香ELpect" xfId="205" xr:uid="{00000000-0005-0000-0000-0000CC000000}"/>
    <cellStyle name="’E‰Y_?f?o‘O‰n香ESONAL" xfId="206" xr:uid="{00000000-0005-0000-0000-0000CD000000}"/>
    <cellStyle name="£ BP" xfId="207" xr:uid="{00000000-0005-0000-0000-0000CE000000}"/>
    <cellStyle name="¥ JY" xfId="208" xr:uid="{00000000-0005-0000-0000-0000CF000000}"/>
    <cellStyle name="｣ BP" xfId="209" xr:uid="{00000000-0005-0000-0000-0000D0000000}"/>
    <cellStyle name="=C:\WINDOWS\SYSTEM32\COMMAND.COM" xfId="210" xr:uid="{00000000-0005-0000-0000-0000D1000000}"/>
    <cellStyle name="･ JY" xfId="211" xr:uid="{00000000-0005-0000-0000-0000D2000000}"/>
    <cellStyle name="20% - アクセント 1" xfId="212" builtinId="30" customBuiltin="1"/>
    <cellStyle name="20% - アクセント 2" xfId="213" builtinId="34" customBuiltin="1"/>
    <cellStyle name="20% - アクセント 3" xfId="214" builtinId="38" customBuiltin="1"/>
    <cellStyle name="20% - アクセント 4" xfId="215" builtinId="42" customBuiltin="1"/>
    <cellStyle name="20% - アクセント 5" xfId="216" builtinId="46" customBuiltin="1"/>
    <cellStyle name="20% - アクセント 6" xfId="217" builtinId="50" customBuiltin="1"/>
    <cellStyle name="40% - アクセント 1" xfId="218" builtinId="31" customBuiltin="1"/>
    <cellStyle name="40% - アクセント 2" xfId="219" builtinId="35" customBuiltin="1"/>
    <cellStyle name="40% - アクセント 3" xfId="220" builtinId="39" customBuiltin="1"/>
    <cellStyle name="40% - アクセント 4" xfId="221" builtinId="43" customBuiltin="1"/>
    <cellStyle name="40% - アクセント 5" xfId="222" builtinId="47" customBuiltin="1"/>
    <cellStyle name="40% - アクセント 6" xfId="223" builtinId="51" customBuiltin="1"/>
    <cellStyle name="6-0" xfId="224" xr:uid="{00000000-0005-0000-0000-0000DF000000}"/>
    <cellStyle name="60% - アクセント 1" xfId="225" builtinId="32" customBuiltin="1"/>
    <cellStyle name="60% - アクセント 2" xfId="226" builtinId="36" customBuiltin="1"/>
    <cellStyle name="60% - アクセント 3" xfId="227" builtinId="40" customBuiltin="1"/>
    <cellStyle name="60% - アクセント 4" xfId="228" builtinId="44" customBuiltin="1"/>
    <cellStyle name="60% - アクセント 5" xfId="229" builtinId="48" customBuiltin="1"/>
    <cellStyle name="60% - アクセント 6" xfId="230" builtinId="52" customBuiltin="1"/>
    <cellStyle name="Blank [$]" xfId="231" xr:uid="{00000000-0005-0000-0000-0000E6000000}"/>
    <cellStyle name="Blank [%]" xfId="232" xr:uid="{00000000-0005-0000-0000-0000E7000000}"/>
    <cellStyle name="Blank [,]" xfId="233" xr:uid="{00000000-0005-0000-0000-0000E8000000}"/>
    <cellStyle name="Blank [1$]" xfId="234" xr:uid="{00000000-0005-0000-0000-0000E9000000}"/>
    <cellStyle name="Blank [1%]" xfId="235" xr:uid="{00000000-0005-0000-0000-0000EA000000}"/>
    <cellStyle name="Blank [1,]" xfId="236" xr:uid="{00000000-0005-0000-0000-0000EB000000}"/>
    <cellStyle name="Blank [2$]" xfId="237" xr:uid="{00000000-0005-0000-0000-0000EC000000}"/>
    <cellStyle name="Blank [2%]" xfId="238" xr:uid="{00000000-0005-0000-0000-0000ED000000}"/>
    <cellStyle name="Blank [2,]" xfId="239" xr:uid="{00000000-0005-0000-0000-0000EE000000}"/>
    <cellStyle name="Blank [3$]" xfId="240" xr:uid="{00000000-0005-0000-0000-0000EF000000}"/>
    <cellStyle name="Blank [3%]" xfId="241" xr:uid="{00000000-0005-0000-0000-0000F0000000}"/>
    <cellStyle name="Blank [3,]" xfId="242" xr:uid="{00000000-0005-0000-0000-0000F1000000}"/>
    <cellStyle name="Blank [D-M-Y]" xfId="243" xr:uid="{00000000-0005-0000-0000-0000F2000000}"/>
    <cellStyle name="Blank [K,]" xfId="244" xr:uid="{00000000-0005-0000-0000-0000F3000000}"/>
    <cellStyle name="Blank[$]" xfId="245" xr:uid="{00000000-0005-0000-0000-0000F4000000}"/>
    <cellStyle name="Blank[,]" xfId="246" xr:uid="{00000000-0005-0000-0000-0000F5000000}"/>
    <cellStyle name="Blank[1$]" xfId="247" xr:uid="{00000000-0005-0000-0000-0000F6000000}"/>
    <cellStyle name="Blank[1%]" xfId="248" xr:uid="{00000000-0005-0000-0000-0000F7000000}"/>
    <cellStyle name="Blank[1]" xfId="249" xr:uid="{00000000-0005-0000-0000-0000F8000000}"/>
    <cellStyle name="Blank[2$]" xfId="250" xr:uid="{00000000-0005-0000-0000-0000F9000000}"/>
    <cellStyle name="Blank[2%]" xfId="251" xr:uid="{00000000-0005-0000-0000-0000FA000000}"/>
    <cellStyle name="Blank[2]" xfId="252" xr:uid="{00000000-0005-0000-0000-0000FB000000}"/>
    <cellStyle name="Blank[3$]" xfId="253" xr:uid="{00000000-0005-0000-0000-0000FC000000}"/>
    <cellStyle name="Blank[3]" xfId="254" xr:uid="{00000000-0005-0000-0000-0000FD000000}"/>
    <cellStyle name="Bold/Border" xfId="255" xr:uid="{00000000-0005-0000-0000-0000FE000000}"/>
    <cellStyle name="BoldCen" xfId="256" xr:uid="{00000000-0005-0000-0000-0000FF000000}"/>
    <cellStyle name="BoldCenUnd" xfId="257" xr:uid="{00000000-0005-0000-0000-000000010000}"/>
    <cellStyle name="Bullet" xfId="258" xr:uid="{00000000-0005-0000-0000-000001010000}"/>
    <cellStyle name="Calc Currency (0)" xfId="259" xr:uid="{00000000-0005-0000-0000-000002010000}"/>
    <cellStyle name="Calc Currency (2)" xfId="260" xr:uid="{00000000-0005-0000-0000-000003010000}"/>
    <cellStyle name="Calc Percent (0)" xfId="261" xr:uid="{00000000-0005-0000-0000-000004010000}"/>
    <cellStyle name="Calc Percent (1)" xfId="262" xr:uid="{00000000-0005-0000-0000-000005010000}"/>
    <cellStyle name="Calc Percent (2)" xfId="263" xr:uid="{00000000-0005-0000-0000-000006010000}"/>
    <cellStyle name="Calc Units (0)" xfId="264" xr:uid="{00000000-0005-0000-0000-000007010000}"/>
    <cellStyle name="Calc Units (1)" xfId="265" xr:uid="{00000000-0005-0000-0000-000008010000}"/>
    <cellStyle name="Calc Units (2)" xfId="266" xr:uid="{00000000-0005-0000-0000-000009010000}"/>
    <cellStyle name="Comma  - Style1" xfId="267" xr:uid="{00000000-0005-0000-0000-00000A010000}"/>
    <cellStyle name="Comma  - Style2" xfId="268" xr:uid="{00000000-0005-0000-0000-00000B010000}"/>
    <cellStyle name="Comma  - Style3" xfId="269" xr:uid="{00000000-0005-0000-0000-00000C010000}"/>
    <cellStyle name="Comma  - Style4" xfId="270" xr:uid="{00000000-0005-0000-0000-00000D010000}"/>
    <cellStyle name="Comma  - Style5" xfId="271" xr:uid="{00000000-0005-0000-0000-00000E010000}"/>
    <cellStyle name="Comma  - Style6" xfId="272" xr:uid="{00000000-0005-0000-0000-00000F010000}"/>
    <cellStyle name="Comma  - Style7" xfId="273" xr:uid="{00000000-0005-0000-0000-000010010000}"/>
    <cellStyle name="Comma  - Style8" xfId="274" xr:uid="{00000000-0005-0000-0000-000011010000}"/>
    <cellStyle name="Comma (0)" xfId="275" xr:uid="{00000000-0005-0000-0000-000012010000}"/>
    <cellStyle name="Comma (1)" xfId="276" xr:uid="{00000000-0005-0000-0000-000013010000}"/>
    <cellStyle name="Comma [0]" xfId="277" xr:uid="{00000000-0005-0000-0000-000014010000}"/>
    <cellStyle name="Comma [00]" xfId="278" xr:uid="{00000000-0005-0000-0000-000015010000}"/>
    <cellStyle name="Comma [1]" xfId="279" xr:uid="{00000000-0005-0000-0000-000016010000}"/>
    <cellStyle name="Comma [2]" xfId="280" xr:uid="{00000000-0005-0000-0000-000017010000}"/>
    <cellStyle name="Comma [3]" xfId="281" xr:uid="{00000000-0005-0000-0000-000018010000}"/>
    <cellStyle name="Comma_#6 Temps &amp; Contractors" xfId="282" xr:uid="{00000000-0005-0000-0000-000019010000}"/>
    <cellStyle name="Comma0 - Modelo1" xfId="283" xr:uid="{00000000-0005-0000-0000-00001A010000}"/>
    <cellStyle name="Comma0 - Style1" xfId="284" xr:uid="{00000000-0005-0000-0000-00001B010000}"/>
    <cellStyle name="Comma1 - Modelo2" xfId="285" xr:uid="{00000000-0005-0000-0000-00001C010000}"/>
    <cellStyle name="Comma1 - Style2" xfId="286" xr:uid="{00000000-0005-0000-0000-00001D010000}"/>
    <cellStyle name="Contracts" xfId="287" xr:uid="{00000000-0005-0000-0000-00001E010000}"/>
    <cellStyle name="Currency (0)" xfId="288" xr:uid="{00000000-0005-0000-0000-00001F010000}"/>
    <cellStyle name="Currency (1)" xfId="289" xr:uid="{00000000-0005-0000-0000-000020010000}"/>
    <cellStyle name="Currency [¥]" xfId="290" xr:uid="{00000000-0005-0000-0000-000021010000}"/>
    <cellStyle name="Currency [0]" xfId="291" xr:uid="{00000000-0005-0000-0000-000022010000}"/>
    <cellStyle name="Currency [00]" xfId="292" xr:uid="{00000000-0005-0000-0000-000023010000}"/>
    <cellStyle name="Currency [1]" xfId="293" xr:uid="{00000000-0005-0000-0000-000024010000}"/>
    <cellStyle name="Currency [2]" xfId="294" xr:uid="{00000000-0005-0000-0000-000025010000}"/>
    <cellStyle name="Currency [3]" xfId="295" xr:uid="{00000000-0005-0000-0000-000026010000}"/>
    <cellStyle name="Currency_#6 Temps &amp; Contractors" xfId="296" xr:uid="{00000000-0005-0000-0000-000027010000}"/>
    <cellStyle name="Dash" xfId="297" xr:uid="{00000000-0005-0000-0000-000028010000}"/>
    <cellStyle name="Date" xfId="298" xr:uid="{00000000-0005-0000-0000-000029010000}"/>
    <cellStyle name="Date (m/d/y)" xfId="299" xr:uid="{00000000-0005-0000-0000-00002A010000}"/>
    <cellStyle name="Date [D-M-Y]" xfId="300" xr:uid="{00000000-0005-0000-0000-00002B010000}"/>
    <cellStyle name="Date [M/D/Y]" xfId="301" xr:uid="{00000000-0005-0000-0000-00002C010000}"/>
    <cellStyle name="Date [M/Y]" xfId="302" xr:uid="{00000000-0005-0000-0000-00002D010000}"/>
    <cellStyle name="Date [M-Y]" xfId="303" xr:uid="{00000000-0005-0000-0000-00002E010000}"/>
    <cellStyle name="Date Short" xfId="304" xr:uid="{00000000-0005-0000-0000-00002F010000}"/>
    <cellStyle name="Date_Book1" xfId="305" xr:uid="{00000000-0005-0000-0000-000030010000}"/>
    <cellStyle name="Enter Currency (0)" xfId="306" xr:uid="{00000000-0005-0000-0000-000031010000}"/>
    <cellStyle name="Enter Currency (2)" xfId="307" xr:uid="{00000000-0005-0000-0000-000032010000}"/>
    <cellStyle name="Enter Units (0)" xfId="308" xr:uid="{00000000-0005-0000-0000-000033010000}"/>
    <cellStyle name="Enter Units (1)" xfId="309" xr:uid="{00000000-0005-0000-0000-000034010000}"/>
    <cellStyle name="Enter Units (2)" xfId="310" xr:uid="{00000000-0005-0000-0000-000035010000}"/>
    <cellStyle name="entry" xfId="311" xr:uid="{00000000-0005-0000-0000-000036010000}"/>
    <cellStyle name="Euro" xfId="312" xr:uid="{00000000-0005-0000-0000-000037010000}"/>
    <cellStyle name="Followed Hyperlink" xfId="313" xr:uid="{00000000-0005-0000-0000-000038010000}"/>
    <cellStyle name="Fraction" xfId="314" xr:uid="{00000000-0005-0000-0000-000039010000}"/>
    <cellStyle name="Fraction [8]" xfId="315" xr:uid="{00000000-0005-0000-0000-00003A010000}"/>
    <cellStyle name="Fraction [Bl]" xfId="316" xr:uid="{00000000-0005-0000-0000-00003B010000}"/>
    <cellStyle name="Grey" xfId="317" xr:uid="{00000000-0005-0000-0000-00003C010000}"/>
    <cellStyle name="Header1" xfId="318" xr:uid="{00000000-0005-0000-0000-00003D010000}"/>
    <cellStyle name="Header2" xfId="319" xr:uid="{00000000-0005-0000-0000-00003E010000}"/>
    <cellStyle name="Heading" xfId="320" xr:uid="{00000000-0005-0000-0000-00003F010000}"/>
    <cellStyle name="Hidden" xfId="321" xr:uid="{00000000-0005-0000-0000-000040010000}"/>
    <cellStyle name="Hyperlink" xfId="322" xr:uid="{00000000-0005-0000-0000-000041010000}"/>
    <cellStyle name="Input" xfId="323" xr:uid="{00000000-0005-0000-0000-000042010000}"/>
    <cellStyle name="Input [yellow]" xfId="324" xr:uid="{00000000-0005-0000-0000-000043010000}"/>
    <cellStyle name="InputBlueFont" xfId="325" xr:uid="{00000000-0005-0000-0000-000044010000}"/>
    <cellStyle name="Link Currency (0)" xfId="326" xr:uid="{00000000-0005-0000-0000-000045010000}"/>
    <cellStyle name="Link Currency (2)" xfId="327" xr:uid="{00000000-0005-0000-0000-000046010000}"/>
    <cellStyle name="Link Units (0)" xfId="328" xr:uid="{00000000-0005-0000-0000-000047010000}"/>
    <cellStyle name="Link Units (1)" xfId="329" xr:uid="{00000000-0005-0000-0000-000048010000}"/>
    <cellStyle name="Link Units (2)" xfId="330" xr:uid="{00000000-0005-0000-0000-000049010000}"/>
    <cellStyle name="MainData" xfId="331" xr:uid="{00000000-0005-0000-0000-00004A010000}"/>
    <cellStyle name="MajorTotal" xfId="332" xr:uid="{00000000-0005-0000-0000-00004B010000}"/>
    <cellStyle name="ms明朝9" xfId="333" xr:uid="{00000000-0005-0000-0000-00004C010000}"/>
    <cellStyle name="Multiple[,]" xfId="334" xr:uid="{00000000-0005-0000-0000-00004D010000}"/>
    <cellStyle name="Multiple[1]" xfId="335" xr:uid="{00000000-0005-0000-0000-00004E010000}"/>
    <cellStyle name="Multiple[2]" xfId="336" xr:uid="{00000000-0005-0000-0000-00004F010000}"/>
    <cellStyle name="Normal - Style1" xfId="337" xr:uid="{00000000-0005-0000-0000-000050010000}"/>
    <cellStyle name="Normal_# 41-Market &amp;Trends" xfId="338" xr:uid="{00000000-0005-0000-0000-000051010000}"/>
    <cellStyle name="Normal_FINAL Template (8.17.04)" xfId="339" xr:uid="{00000000-0005-0000-0000-000052010000}"/>
    <cellStyle name="Normal_MSREF IIIdomestic - 2Q99Magic" xfId="340" xr:uid="{00000000-0005-0000-0000-000053010000}"/>
    <cellStyle name="Normal_Residual Model 010803_Retail（West)" xfId="341" xr:uid="{00000000-0005-0000-0000-000054010000}"/>
    <cellStyle name="Normal_sheet_MSREF IIIdomestic - 2Q99Magic_Tide AIG Format" xfId="342" xr:uid="{00000000-0005-0000-0000-000055010000}"/>
    <cellStyle name="NormalOPrint_Module_E (2)" xfId="343" xr:uid="{00000000-0005-0000-0000-000056010000}"/>
    <cellStyle name="Œ…‹æØ‚è [0.00]_CF(5yrs)" xfId="344" xr:uid="{00000000-0005-0000-0000-000057010000}"/>
    <cellStyle name="OUTPUT AMOUNTS" xfId="345" xr:uid="{00000000-0005-0000-0000-000058010000}"/>
    <cellStyle name="OUTPUT COLUMN HEADINGS" xfId="346" xr:uid="{00000000-0005-0000-0000-000059010000}"/>
    <cellStyle name="OUTPUT LINE ITEMS" xfId="347" xr:uid="{00000000-0005-0000-0000-00005A010000}"/>
    <cellStyle name="OUTPUT REPORT HEADING" xfId="348" xr:uid="{00000000-0005-0000-0000-00005B010000}"/>
    <cellStyle name="OUTPUT REPORT TITLE" xfId="349" xr:uid="{00000000-0005-0000-0000-00005C010000}"/>
    <cellStyle name="ParaBirimi [0]_RESULTS" xfId="350" xr:uid="{00000000-0005-0000-0000-00005D010000}"/>
    <cellStyle name="ParaBirimi_RESULTS" xfId="351" xr:uid="{00000000-0005-0000-0000-00005E010000}"/>
    <cellStyle name="Percent (0)" xfId="352" xr:uid="{00000000-0005-0000-0000-00005F010000}"/>
    <cellStyle name="Percent (1)" xfId="353" xr:uid="{00000000-0005-0000-0000-000060010000}"/>
    <cellStyle name="Percent (2)" xfId="354" xr:uid="{00000000-0005-0000-0000-000061010000}"/>
    <cellStyle name="Percent [0]" xfId="355" xr:uid="{00000000-0005-0000-0000-000062010000}"/>
    <cellStyle name="Percent [00]" xfId="356" xr:uid="{00000000-0005-0000-0000-000063010000}"/>
    <cellStyle name="Percent [1]" xfId="357" xr:uid="{00000000-0005-0000-0000-000064010000}"/>
    <cellStyle name="Percent [2]" xfId="358" xr:uid="{00000000-0005-0000-0000-000065010000}"/>
    <cellStyle name="Percent [3]" xfId="359" xr:uid="{00000000-0005-0000-0000-000066010000}"/>
    <cellStyle name="Percent_#6 Temps &amp; Contractors" xfId="360" xr:uid="{00000000-0005-0000-0000-000067010000}"/>
    <cellStyle name="PrePop Currency (0)" xfId="361" xr:uid="{00000000-0005-0000-0000-000068010000}"/>
    <cellStyle name="PrePop Currency (2)" xfId="362" xr:uid="{00000000-0005-0000-0000-000069010000}"/>
    <cellStyle name="PrePop Units (0)" xfId="363" xr:uid="{00000000-0005-0000-0000-00006A010000}"/>
    <cellStyle name="PrePop Units (1)" xfId="364" xr:uid="{00000000-0005-0000-0000-00006B010000}"/>
    <cellStyle name="PrePop Units (2)" xfId="365" xr:uid="{00000000-0005-0000-0000-00006C010000}"/>
    <cellStyle name="price" xfId="366" xr:uid="{00000000-0005-0000-0000-00006D010000}"/>
    <cellStyle name="revised" xfId="367" xr:uid="{00000000-0005-0000-0000-00006E010000}"/>
    <cellStyle name="section" xfId="368" xr:uid="{00000000-0005-0000-0000-00006F010000}"/>
    <cellStyle name="SubTotal" xfId="369" xr:uid="{00000000-0005-0000-0000-000070010000}"/>
    <cellStyle name="Text [Bullet]" xfId="370" xr:uid="{00000000-0005-0000-0000-000071010000}"/>
    <cellStyle name="Text [Dash]" xfId="371" xr:uid="{00000000-0005-0000-0000-000072010000}"/>
    <cellStyle name="Text [Em-Dash]" xfId="372" xr:uid="{00000000-0005-0000-0000-000073010000}"/>
    <cellStyle name="Text Indent A" xfId="373" xr:uid="{00000000-0005-0000-0000-000074010000}"/>
    <cellStyle name="Text Indent B" xfId="374" xr:uid="{00000000-0005-0000-0000-000075010000}"/>
    <cellStyle name="Text Indent C" xfId="375" xr:uid="{00000000-0005-0000-0000-000076010000}"/>
    <cellStyle name="Tickmark" xfId="376" xr:uid="{00000000-0005-0000-0000-000077010000}"/>
    <cellStyle name="Times" xfId="377" xr:uid="{00000000-0005-0000-0000-000078010000}"/>
    <cellStyle name="Times [1]" xfId="378" xr:uid="{00000000-0005-0000-0000-000079010000}"/>
    <cellStyle name="Times [2]" xfId="379" xr:uid="{00000000-0005-0000-0000-00007A010000}"/>
    <cellStyle name="title" xfId="380" xr:uid="{00000000-0005-0000-0000-00007B010000}"/>
    <cellStyle name="Virg・ [0]_RESULTS" xfId="381" xr:uid="{00000000-0005-0000-0000-00007C010000}"/>
    <cellStyle name="Virg・_RESULTS" xfId="382" xr:uid="{00000000-0005-0000-0000-00007D010000}"/>
    <cellStyle name="w12" xfId="383" xr:uid="{00000000-0005-0000-0000-00007E010000}"/>
    <cellStyle name="アクセント 1" xfId="384" builtinId="29" customBuiltin="1"/>
    <cellStyle name="アクセント 2" xfId="385" builtinId="33" customBuiltin="1"/>
    <cellStyle name="アクセント 3" xfId="386" builtinId="37" customBuiltin="1"/>
    <cellStyle name="アクセント 4" xfId="387" builtinId="41" customBuiltin="1"/>
    <cellStyle name="アクセント 5" xfId="388" builtinId="45" customBuiltin="1"/>
    <cellStyle name="アクセント 6" xfId="389" builtinId="49" customBuiltin="1"/>
    <cellStyle name="スタイル 1" xfId="390" xr:uid="{00000000-0005-0000-0000-000085010000}"/>
    <cellStyle name="スタイル 10" xfId="391" xr:uid="{00000000-0005-0000-0000-000086010000}"/>
    <cellStyle name="スタイル 11" xfId="392" xr:uid="{00000000-0005-0000-0000-000087010000}"/>
    <cellStyle name="スタイル 12" xfId="393" xr:uid="{00000000-0005-0000-0000-000088010000}"/>
    <cellStyle name="スタイル 13" xfId="394" xr:uid="{00000000-0005-0000-0000-000089010000}"/>
    <cellStyle name="スタイル 14" xfId="395" xr:uid="{00000000-0005-0000-0000-00008A010000}"/>
    <cellStyle name="スタイル 15" xfId="396" xr:uid="{00000000-0005-0000-0000-00008B010000}"/>
    <cellStyle name="スタイル 16" xfId="397" xr:uid="{00000000-0005-0000-0000-00008C010000}"/>
    <cellStyle name="スタイル 17" xfId="398" xr:uid="{00000000-0005-0000-0000-00008D010000}"/>
    <cellStyle name="スタイル 18" xfId="399" xr:uid="{00000000-0005-0000-0000-00008E010000}"/>
    <cellStyle name="スタイル 19" xfId="400" xr:uid="{00000000-0005-0000-0000-00008F010000}"/>
    <cellStyle name="スタイル 2" xfId="401" xr:uid="{00000000-0005-0000-0000-000090010000}"/>
    <cellStyle name="スタイル 20" xfId="402" xr:uid="{00000000-0005-0000-0000-000091010000}"/>
    <cellStyle name="スタイル 21" xfId="403" xr:uid="{00000000-0005-0000-0000-000092010000}"/>
    <cellStyle name="スタイル 22" xfId="404" xr:uid="{00000000-0005-0000-0000-000093010000}"/>
    <cellStyle name="スタイル 3" xfId="405" xr:uid="{00000000-0005-0000-0000-000094010000}"/>
    <cellStyle name="スタイル 4" xfId="406" xr:uid="{00000000-0005-0000-0000-000095010000}"/>
    <cellStyle name="スタイル 5" xfId="407" xr:uid="{00000000-0005-0000-0000-000096010000}"/>
    <cellStyle name="スタイル 6" xfId="408" xr:uid="{00000000-0005-0000-0000-000097010000}"/>
    <cellStyle name="スタイル 7" xfId="409" xr:uid="{00000000-0005-0000-0000-000098010000}"/>
    <cellStyle name="スタイル 8" xfId="410" xr:uid="{00000000-0005-0000-0000-000099010000}"/>
    <cellStyle name="スタイル 9" xfId="411" xr:uid="{00000000-0005-0000-0000-00009A010000}"/>
    <cellStyle name="タイトル" xfId="412" builtinId="15" customBuiltin="1"/>
    <cellStyle name="チェック セル" xfId="413" builtinId="23" customBuiltin="1"/>
    <cellStyle name="どちらでもない" xfId="414" builtinId="28" customBuiltin="1"/>
    <cellStyle name="ﾄ褊褂燾・[0]_PERSONAL" xfId="415" xr:uid="{00000000-0005-0000-0000-00009E010000}"/>
    <cellStyle name="ﾄ褊褂燾饑PERSONAL" xfId="416" xr:uid="{00000000-0005-0000-0000-00009F010000}"/>
    <cellStyle name="パーセント" xfId="417" builtinId="5"/>
    <cellStyle name="ﾎ磊隆_PERSONAL" xfId="418" xr:uid="{00000000-0005-0000-0000-0000A1010000}"/>
    <cellStyle name="メモ" xfId="419" builtinId="10" customBuiltin="1"/>
    <cellStyle name="ﾔ竟瑙糺・[0]_PERSONAL" xfId="420" xr:uid="{00000000-0005-0000-0000-0000A3010000}"/>
    <cellStyle name="ﾔ竟瑙糺饑PERSONAL" xfId="421" xr:uid="{00000000-0005-0000-0000-0000A4010000}"/>
    <cellStyle name="リンク セル" xfId="422" builtinId="24" customBuiltin="1"/>
    <cellStyle name="悪い" xfId="423" builtinId="27" customBuiltin="1"/>
    <cellStyle name="下点線" xfId="424" xr:uid="{00000000-0005-0000-0000-0000A7010000}"/>
    <cellStyle name="計算" xfId="425" builtinId="22" customBuiltin="1"/>
    <cellStyle name="警告文" xfId="426" builtinId="11" customBuiltin="1"/>
    <cellStyle name="桁区切り" xfId="427" builtinId="6"/>
    <cellStyle name="桁区切り 2" xfId="428" xr:uid="{00000000-0005-0000-0000-0000AB010000}"/>
    <cellStyle name="見出し 1" xfId="429" builtinId="16" customBuiltin="1"/>
    <cellStyle name="見出し 2" xfId="430" builtinId="17" customBuiltin="1"/>
    <cellStyle name="見出し 3" xfId="431" builtinId="18" customBuiltin="1"/>
    <cellStyle name="見出し 4" xfId="432" builtinId="19" customBuiltin="1"/>
    <cellStyle name="集計" xfId="433" builtinId="25" customBuiltin="1"/>
    <cellStyle name="出金" xfId="434" xr:uid="{00000000-0005-0000-0000-0000B1010000}"/>
    <cellStyle name="出力" xfId="435" builtinId="21" customBuiltin="1"/>
    <cellStyle name="説明文" xfId="436" builtinId="53" customBuiltin="1"/>
    <cellStyle name="脱浦 [0.00]_?f?o疫善?ELp" xfId="437" xr:uid="{00000000-0005-0000-0000-0000B4010000}"/>
    <cellStyle name="脱浦_?f?o疫善?ESO" xfId="438" xr:uid="{00000000-0005-0000-0000-0000B5010000}"/>
    <cellStyle name="通浦 [0.00]_laroux" xfId="439" xr:uid="{00000000-0005-0000-0000-0000B6010000}"/>
    <cellStyle name="通浦_laroux" xfId="440" xr:uid="{00000000-0005-0000-0000-0000B7010000}"/>
    <cellStyle name="通貨 2" xfId="441" xr:uid="{00000000-0005-0000-0000-0000B8010000}"/>
    <cellStyle name="入力" xfId="442" builtinId="20" customBuiltin="1"/>
    <cellStyle name="標準" xfId="0" builtinId="0"/>
    <cellStyle name="標準 2" xfId="443" xr:uid="{00000000-0005-0000-0000-0000BB010000}"/>
    <cellStyle name="標準 3" xfId="444" xr:uid="{00000000-0005-0000-0000-0000BC010000}"/>
    <cellStyle name="標準 4" xfId="445" xr:uid="{00000000-0005-0000-0000-0000BD010000}"/>
    <cellStyle name="標準 5" xfId="446" xr:uid="{00000000-0005-0000-0000-0000BE010000}"/>
    <cellStyle name="標準_Sheet1" xfId="447" xr:uid="{00000000-0005-0000-0000-0000BF010000}"/>
    <cellStyle name="標徨嬀　⸀　　" xfId="448" xr:uid="{00000000-0005-0000-0000-0000C0010000}"/>
    <cellStyle name="表旨巧・・ハイパーリンク" xfId="449" xr:uid="{00000000-0005-0000-0000-0000C1010000}"/>
    <cellStyle name="未定義" xfId="450" xr:uid="{00000000-0005-0000-0000-0000C2010000}"/>
    <cellStyle name="良い" xfId="451" builtinId="26" customBuiltin="1"/>
    <cellStyle name="표준_Korean Portfolio II" xfId="452" xr:uid="{00000000-0005-0000-0000-0000C4010000}"/>
    <cellStyle name="禃宁垃㌠" xfId="453" xr:uid="{00000000-0005-0000-0000-0000C5010000}"/>
    <cellStyle name="㼿" xfId="454" xr:uid="{00000000-0005-0000-0000-0000C6010000}"/>
    <cellStyle name="㼿?" xfId="455" xr:uid="{00000000-0005-0000-0000-0000C7010000}"/>
    <cellStyle name="㼿㼿" xfId="456" xr:uid="{00000000-0005-0000-0000-0000C8010000}"/>
    <cellStyle name="㼿㼿?" xfId="457" xr:uid="{00000000-0005-0000-0000-0000C9010000}"/>
    <cellStyle name="㼿㼿㼿" xfId="458" xr:uid="{00000000-0005-0000-0000-0000CA010000}"/>
    <cellStyle name="㼿㼿㼿?" xfId="459" xr:uid="{00000000-0005-0000-0000-0000CB010000}"/>
    <cellStyle name="㼿㼿㼿㼿?" xfId="460" xr:uid="{00000000-0005-0000-0000-0000CC010000}"/>
    <cellStyle name="㼿㼿㼿㼿㼿" xfId="461" xr:uid="{00000000-0005-0000-0000-0000CD010000}"/>
    <cellStyle name="㼿㼿㼿㼿㼿㼿" xfId="462" xr:uid="{00000000-0005-0000-0000-0000CE010000}"/>
    <cellStyle name="㼿㼿㼿㼿㼿㼿?" xfId="463" xr:uid="{00000000-0005-0000-0000-0000CF010000}"/>
    <cellStyle name="㼿㼿㼿㼿㼿㼿㼿" xfId="464" xr:uid="{00000000-0005-0000-0000-0000D0010000}"/>
    <cellStyle name="㼿㼿㼿㼿㼿㼿㼿㼿?" xfId="465" xr:uid="{00000000-0005-0000-0000-0000D1010000}"/>
    <cellStyle name="㼿㼿㼿㼿㼿㼿㼿㼿㼿㼿" xfId="466" xr:uid="{00000000-0005-0000-0000-0000D2010000}"/>
    <cellStyle name="㼿㼿㼿㼿㼿㼿㼿㼿㼿㼿㼿?" xfId="467" xr:uid="{00000000-0005-0000-0000-0000D3010000}"/>
    <cellStyle name="㼿㼿㼿㼿㼿㼿㼿㼿㼿㼿㼿㼿㼿" xfId="468" xr:uid="{00000000-0005-0000-0000-0000D4010000}"/>
    <cellStyle name="㼿㼿㼿㼿㼿㼿㼿㼿㼿㼿㼿㼿㼿㼿" xfId="469" xr:uid="{00000000-0005-0000-0000-0000D5010000}"/>
    <cellStyle name="㼿㼿㼿㼿㼿㼿㼿㼿㼿㼿㼿㼿㼿㼿?" xfId="470" xr:uid="{00000000-0005-0000-0000-0000D6010000}"/>
    <cellStyle name="㼿㼿㼿㼿㼿㼿㼿㼿㼿㼿㼿㼿㼿㼿㼿㼿㼿" xfId="471" xr:uid="{00000000-0005-0000-0000-0000D7010000}"/>
    <cellStyle name="㼿㼿㼿㼿㼿㼿㼿㼿㼿㼿㼿㼿㼿㼿㼿㼿㼿㼿㼿㼿" xfId="472" xr:uid="{00000000-0005-0000-0000-0000D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F4C5B8"/>
      <rgbColor rgb="0000FF00"/>
      <rgbColor rgb="000000FA"/>
      <rgbColor rgb="00FFFF00"/>
      <rgbColor rgb="00C4D6EC"/>
      <rgbColor rgb="0000FFFF"/>
      <rgbColor rgb="00F8F3AC"/>
      <rgbColor rgb="00007B00"/>
      <rgbColor rgb="00000080"/>
      <rgbColor rgb="00808000"/>
      <rgbColor rgb="00000002"/>
      <rgbColor rgb="00FFFFFF"/>
      <rgbColor rgb="00000005"/>
      <rgbColor rgb="00808080"/>
      <rgbColor rgb="00ACD7E4"/>
      <rgbColor rgb="00F9CF49"/>
      <rgbColor rgb="0098B187"/>
      <rgbColor rgb="00F3EC65"/>
      <rgbColor rgb="00EEA58E"/>
      <rgbColor rgb="00A6ADA1"/>
      <rgbColor rgb="009BD987"/>
      <rgbColor rgb="00B9A199"/>
      <rgbColor rgb="00FCCC93"/>
      <rgbColor rgb="0099BADD"/>
      <rgbColor rgb="00E0F878"/>
      <rgbColor rgb="00A97F3B"/>
      <rgbColor rgb="00002978"/>
      <rgbColor rgb="00FFF9D7"/>
      <rgbColor rgb="00DCF8FC"/>
      <rgbColor rgb="00D4ECD7"/>
      <rgbColor rgb="00FF0000"/>
      <rgbColor rgb="0000CCCD"/>
      <rgbColor rgb="00008000"/>
      <rgbColor rgb="00FF00FF"/>
      <rgbColor rgb="00000000"/>
      <rgbColor rgb="00FF9900"/>
      <rgbColor rgb="00828282"/>
      <rgbColor rgb="003333FF"/>
      <rgbColor rgb="00D0E8F0"/>
      <rgbColor rgb="00FBDD7F"/>
      <rgbColor rgb="00B5C7A9"/>
      <rgbColor rgb="00F8F4AC"/>
      <rgbColor rgb="00F4C6B8"/>
      <rgbColor rgb="00C8CDC5"/>
      <rgbColor rgb="00CAEAC0"/>
      <rgbColor rgb="00D3C4C1"/>
      <rgbColor rgb="00F7E4C1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&#26481;&#20140;&#20107;&#21209;&#25152;\&#20849;&#29992;\&#20845;&#26412;&#26408;\&#20234;&#21218;&#214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d194bk\MSPJ\msr\Shinya\Data\Report\Century-Output-0322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&#26481;&#20140;&#20107;&#21209;&#25152;\&#20849;&#29992;\01&#26989;&#21209;\01&#25104;&#26524;&#21697;\02&#20316;&#25104;&#20013;&#65420;&#65387;&#65433;&#65408;&#65438;&#65392;\01&#37969;&#23450;\&#26085;&#26412;&#29983;&#21629;\&#25563;&#22320;&#20966;&#20998;\&#34311;&#25105;\My%20Documents\&#20303;&#21451;&#29983;&#21629;&#25237;&#36039;\&#20024;&#12494;&#20869;\&#37969;&#23450;\&#20303;&#29983;&#21697;&#24029;\&#19968;&#20307;&#21454;&#30410;&#20385;&#266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d194bk\mspj\msr\Kwokr\MSREF-Japan\Tide\Tide-Model-0529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WINDOWS\&#65411;&#65438;&#65405;&#65400;&#65412;&#65391;&#65420;&#65439;\My%20Documents\&#20303;&#21451;&#29983;&#21629;&#25237;&#36039;\&#20024;&#12494;&#20869;\&#37969;&#23450;\&#20303;&#29983;&#21697;&#24029;\&#19968;&#20307;&#21454;&#30410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&#26481;&#20140;&#20107;&#21209;&#25152;\&#20849;&#29992;\&#25144;&#22618;&#39365;\&#24467;&#24460;&#35413;&#20385;\9703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d194bk\MSPJ\TEMP\Dpp&#21488;&#24115;\Weekly&#12288;Sales&#12288;Propert%20&#93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WINDOWS\&#65411;&#65438;&#65405;&#65400;&#65412;&#65391;&#65420;&#65439;\&#20303;&#21451;&#21830;&#20107;&#37670;&#30010;&#12499;&#12523;\&#28171;&#35895;&#21306;&#65378;&#21335;&#24179;&#21488;&#12499;&#12523;%5d\My%20Documents\&#37969;&#23450;\&#22269;&#38936;&#21454;&#3041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&#26481;&#20140;&#20107;&#21209;&#25152;\&#20849;&#29992;\01&#26989;&#21209;\01&#25104;&#26524;&#21697;\01&#30330;&#34892;&#28168;&#65420;&#65387;&#65433;&#65408;&#65438;&#65392;\&#24179;&#25104;11&#24180;&#24230;(997)\1700&#65374;\1729(&#65408;&#65438;&#65394;&#65396;&#65392;)&#19978;&#21271;&#27810;&#65306;&#21644;\&#26085;&#29983;&#26149;&#26085;&#3709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d194bk\MSPJ\msr\Hard%20Asset\HARD%20ASSET\II%20-%20ASSET%20MANAGEMENT\Century\(I)%20-%20Operations\(iv)%20AM%20weekly%20&amp;%20monthly%20Report\PM%20Report%20Century%200107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WINDOWS\&#65411;&#65438;&#65405;&#65400;&#65412;&#65391;&#65420;&#65439;\&#28171;&#35895;&#21306;&#65378;&#21335;&#24179;&#21488;&#12499;&#12523;%5d\My%20Documents\&#37969;&#23450;\&#22269;&#38936;&#21454;&#3041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7001\personal\&#26481;&#20140;&#20107;&#21209;&#25152;\Harada\&#12480;&#12452;&#12456;&#12540;\&#38263;&#280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DFS1\ROOT\msr\KAYOKO\&#65316;&#65328;&#25903;&#25173;\PMC&#25903;&#25173;&#38306;&#20418;\Pmc_DP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表"/>
      <sheetName val="標準"/>
      <sheetName val="MACHP6"/>
      <sheetName val="AVG"/>
      <sheetName val="BCHK"/>
      <sheetName val="開発法"/>
      <sheetName val="フロー"/>
      <sheetName val="MACRO6"/>
      <sheetName val="国家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General"/>
      <sheetName val="P-Sum1"/>
      <sheetName val="P-Sum2"/>
      <sheetName val="P-SumLender"/>
      <sheetName val="Summary-CF"/>
      <sheetName val="P-Sum3"/>
      <sheetName val="P-Sum4"/>
      <sheetName val="Summary-CF(Q)"/>
      <sheetName val="A-Sel"/>
      <sheetName val="PriceAlloc"/>
      <sheetName val="O-Property"/>
      <sheetName val="O-UW1"/>
      <sheetName val="O-UW2"/>
      <sheetName val="O-Exp"/>
      <sheetName val="O-Exp2"/>
      <sheetName val="O-RevBase"/>
      <sheetName val="O-RevCAM"/>
      <sheetName val="O-RevMkt"/>
      <sheetName val="O-RevOther"/>
      <sheetName val="O-Dispo"/>
      <sheetName val="O-SD&amp;Dpre"/>
      <sheetName val="O-OccBldg"/>
      <sheetName val="O-OccParking"/>
      <sheetName val="O-Other"/>
      <sheetName val="Def"/>
    </sheetNames>
    <sheetDataSet>
      <sheetData sheetId="0" refreshError="1">
        <row r="14">
          <cell r="AN14" t="str">
            <v>Project Century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"/>
      <sheetName val="ON総収益"/>
      <sheetName val="両ビル総費用"/>
    </sheetNames>
    <sheetDataSet>
      <sheetData sheetId="0"/>
      <sheetData sheetId="1">
        <row r="43">
          <cell r="Y43">
            <v>14892353280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General"/>
      <sheetName val="A-Bucket"/>
      <sheetName val="A-Matrix"/>
      <sheetName val="Print"/>
      <sheetName val="Summary-P"/>
      <sheetName val="Summary-Trustee"/>
      <sheetName val="Summary-CF"/>
      <sheetName val="Summary-RentRoll"/>
      <sheetName val="Summary-G1"/>
      <sheetName val="Summary-G2"/>
      <sheetName val="Summary-Valuations"/>
      <sheetName val="Summary-CF(Q)"/>
      <sheetName val="A-Property"/>
      <sheetName val="A-UW1"/>
      <sheetName val="A-UW2"/>
      <sheetName val="A-RentRoll"/>
      <sheetName val="A-APP"/>
      <sheetName val="A-AssetBucket"/>
      <sheetName val="O-Property"/>
      <sheetName val="O-UW1"/>
      <sheetName val="O-UW2"/>
      <sheetName val="O-Exp"/>
      <sheetName val="O-Exp2"/>
      <sheetName val="O-RevBase"/>
      <sheetName val="O-RevCAM"/>
      <sheetName val="O-RevMkt"/>
      <sheetName val="O-RevOther"/>
      <sheetName val="O-Dispo"/>
      <sheetName val="O-SD&amp;Dpre"/>
      <sheetName val="O-OccBldg"/>
      <sheetName val="O-OccParking"/>
      <sheetName val="O-Other"/>
      <sheetName val="G-1"/>
      <sheetName val="Exp"/>
      <sheetName val="MktRent"/>
      <sheetName val="Rent"/>
      <sheetName val="Rev"/>
      <sheetName val="LeaseStatus"/>
      <sheetName val="Occ"/>
      <sheetName val="SD"/>
      <sheetName val="Def"/>
      <sheetName val="①Income"/>
      <sheetName val="②Payment"/>
      <sheetName val="③Receivable"/>
      <sheetName val="T-code"/>
      <sheetName val="Chart of Accounts"/>
    </sheetNames>
    <sheetDataSet>
      <sheetData sheetId="0" refreshError="1">
        <row r="16">
          <cell r="O16">
            <v>37073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"/>
      <sheetName val="ON総収益"/>
      <sheetName val="両ビル総費用"/>
    </sheetNames>
    <sheetDataSet>
      <sheetData sheetId="0"/>
      <sheetData sheetId="1">
        <row r="43">
          <cell r="Y43">
            <v>14892353280</v>
          </cell>
        </row>
        <row r="50">
          <cell r="O50">
            <v>16335446061.5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t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棟別表"/>
      <sheetName val="仲介業者"/>
      <sheetName val="WS"/>
      <sheetName val="SM"/>
      <sheetName val="Sheet1"/>
    </sheetNames>
    <sheetDataSet>
      <sheetData sheetId="0"/>
      <sheetData sheetId="1" refreshError="1">
        <row r="4">
          <cell r="A4">
            <v>50</v>
          </cell>
          <cell r="B4" t="str">
            <v>インタープラネット 株式会社</v>
          </cell>
        </row>
        <row r="5">
          <cell r="A5">
            <v>1</v>
          </cell>
          <cell r="B5" t="str">
            <v>株式会社 大京住宅流通</v>
          </cell>
          <cell r="C5" t="str">
            <v>Daikyo　Jyutaku　Ryutsu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Daikyo　Jyutaku　Ryutsu</v>
          </cell>
        </row>
        <row r="7">
          <cell r="A7">
            <v>1.2</v>
          </cell>
          <cell r="B7" t="str">
            <v>株式会社 大京住宅流通</v>
          </cell>
          <cell r="C7" t="str">
            <v>Daikyo　Jyutaku　Ryutsu</v>
          </cell>
        </row>
        <row r="8">
          <cell r="A8">
            <v>1.3</v>
          </cell>
          <cell r="B8" t="str">
            <v>株式会社 大京住宅流通</v>
          </cell>
          <cell r="C8" t="str">
            <v>Daikyo　Jyutaku　Ryutsu</v>
          </cell>
        </row>
        <row r="9">
          <cell r="A9">
            <v>1.4</v>
          </cell>
          <cell r="B9" t="str">
            <v>株式会社 大京住宅流通</v>
          </cell>
          <cell r="C9" t="str">
            <v>Daikyo　Jyutaku　Ryutsu</v>
          </cell>
        </row>
        <row r="10">
          <cell r="A10">
            <v>1.5</v>
          </cell>
          <cell r="B10" t="str">
            <v>株式会社 大京住宅流通</v>
          </cell>
          <cell r="C10" t="str">
            <v>Daikyo　Jyutaku　Ryutsu</v>
          </cell>
        </row>
        <row r="11">
          <cell r="A11">
            <v>1.6</v>
          </cell>
          <cell r="B11" t="str">
            <v>株式会社 大京住宅流通</v>
          </cell>
          <cell r="C11" t="str">
            <v>Daikyo　Jyutaku　Ryutsu</v>
          </cell>
        </row>
        <row r="12">
          <cell r="A12">
            <v>2</v>
          </cell>
          <cell r="B12" t="str">
            <v>株式会社 ハウス管理ｻｰﾋﾞｽ</v>
          </cell>
          <cell r="C12" t="str">
            <v>Huse　Kanri　Serves</v>
          </cell>
        </row>
        <row r="13">
          <cell r="A13">
            <v>3</v>
          </cell>
          <cell r="B13" t="str">
            <v>株式会社 リクルートコスモス</v>
          </cell>
        </row>
        <row r="14">
          <cell r="A14">
            <v>3.1</v>
          </cell>
          <cell r="B14" t="str">
            <v>株式会社 リクルートコスモス</v>
          </cell>
        </row>
        <row r="15">
          <cell r="A15">
            <v>3.2</v>
          </cell>
          <cell r="B15" t="str">
            <v>株式会社 リクルートコスモス</v>
          </cell>
        </row>
        <row r="16">
          <cell r="A16">
            <v>3.3</v>
          </cell>
          <cell r="B16" t="str">
            <v>株式会社 リクルートコスモス</v>
          </cell>
        </row>
        <row r="17">
          <cell r="A17">
            <v>4</v>
          </cell>
          <cell r="B17" t="str">
            <v>豊川住宅センター 株式会社</v>
          </cell>
          <cell r="C17" t="str">
            <v>Toyokawa　Jyutaku　Center</v>
          </cell>
        </row>
        <row r="18">
          <cell r="A18">
            <v>5</v>
          </cell>
          <cell r="B18" t="str">
            <v>株式会社 マテックコーポレーション</v>
          </cell>
        </row>
        <row r="19">
          <cell r="A19">
            <v>6</v>
          </cell>
          <cell r="B19" t="str">
            <v>株式会社タイヨーコーポレーション</v>
          </cell>
          <cell r="C19" t="str">
            <v>Taiyo Corporaition</v>
          </cell>
        </row>
        <row r="20">
          <cell r="A20">
            <v>7</v>
          </cell>
          <cell r="B20" t="str">
            <v>株式会社 タミー・コーポレーション</v>
          </cell>
        </row>
        <row r="21">
          <cell r="A21">
            <v>8</v>
          </cell>
          <cell r="B21" t="str">
            <v>株式会社 アイランド</v>
          </cell>
          <cell r="C21" t="str">
            <v>Island</v>
          </cell>
        </row>
        <row r="22">
          <cell r="A22">
            <v>9</v>
          </cell>
          <cell r="B22" t="str">
            <v>藤和不動産流通サービス 株式会社</v>
          </cell>
          <cell r="C22" t="str">
            <v>Towa　Fudosan　Ryutsu</v>
          </cell>
        </row>
        <row r="23">
          <cell r="A23">
            <v>9.1</v>
          </cell>
          <cell r="B23" t="str">
            <v>藤和不動産流通サービス 株式会社</v>
          </cell>
          <cell r="C23" t="str">
            <v>Towa　Fudosan　Ryutsu</v>
          </cell>
        </row>
        <row r="24">
          <cell r="A24">
            <v>9.1999999999999993</v>
          </cell>
          <cell r="B24" t="str">
            <v>藤和不動産流通サービス 株式会社</v>
          </cell>
          <cell r="C24" t="str">
            <v>Towa　Fudosan　Ryutsu</v>
          </cell>
        </row>
        <row r="25">
          <cell r="A25">
            <v>10</v>
          </cell>
          <cell r="B25" t="str">
            <v>株式会社 ビルネット</v>
          </cell>
          <cell r="C25" t="str">
            <v>Birunetto</v>
          </cell>
        </row>
        <row r="26">
          <cell r="A26">
            <v>11</v>
          </cell>
          <cell r="B26" t="str">
            <v>株式会社 日本リロケーション</v>
          </cell>
        </row>
        <row r="27">
          <cell r="A27">
            <v>12</v>
          </cell>
          <cell r="B27" t="str">
            <v>三和住宅 株式会社</v>
          </cell>
          <cell r="C27" t="str">
            <v>Sanwa　Jyutaku</v>
          </cell>
        </row>
        <row r="28">
          <cell r="A28">
            <v>13</v>
          </cell>
          <cell r="B28" t="str">
            <v>有限会社 緑町エステート</v>
          </cell>
          <cell r="C28" t="str">
            <v>Midorimachi　Estate</v>
          </cell>
        </row>
        <row r="29">
          <cell r="A29">
            <v>14</v>
          </cell>
          <cell r="B29" t="str">
            <v>ヘイケン株式会社</v>
          </cell>
          <cell r="C29" t="str">
            <v>Heiken</v>
          </cell>
        </row>
        <row r="30">
          <cell r="A30">
            <v>15</v>
          </cell>
          <cell r="B30">
            <v>0</v>
          </cell>
        </row>
        <row r="31">
          <cell r="A31">
            <v>16</v>
          </cell>
          <cell r="B31" t="str">
            <v>株式会社フットワーク</v>
          </cell>
          <cell r="C31" t="str">
            <v>Fut　Work</v>
          </cell>
        </row>
        <row r="32">
          <cell r="A32">
            <v>17</v>
          </cell>
          <cell r="B32" t="str">
            <v>株式会社オー・ジー・アイ</v>
          </cell>
          <cell r="C32" t="str">
            <v>OGI</v>
          </cell>
        </row>
        <row r="33">
          <cell r="A33">
            <v>18</v>
          </cell>
          <cell r="B33" t="str">
            <v>中国リハウス株式会社</v>
          </cell>
          <cell r="C33" t="str">
            <v>Tyugoku　Rihouse</v>
          </cell>
        </row>
        <row r="34">
          <cell r="A34">
            <v>19</v>
          </cell>
          <cell r="B34" t="str">
            <v>有限会社 千成土地住宅社</v>
          </cell>
        </row>
        <row r="35">
          <cell r="A35">
            <v>20</v>
          </cell>
          <cell r="B35" t="str">
            <v>住友不動産販売株式会社</v>
          </cell>
          <cell r="C35" t="str">
            <v>Sumitomo　Fudousan　Hanbai</v>
          </cell>
        </row>
        <row r="36">
          <cell r="A36">
            <v>20.100000000000001</v>
          </cell>
          <cell r="B36" t="str">
            <v>住友不動産販売株式会社</v>
          </cell>
          <cell r="C36" t="str">
            <v>Sumitomo　Fudousan　Hanbai</v>
          </cell>
        </row>
        <row r="37">
          <cell r="A37">
            <v>20.2</v>
          </cell>
          <cell r="B37" t="str">
            <v>住友不動産販売株式会社</v>
          </cell>
          <cell r="C37" t="str">
            <v>Sumitomo　Fudousan　Hanbai</v>
          </cell>
        </row>
        <row r="38">
          <cell r="A38">
            <v>20.3</v>
          </cell>
          <cell r="B38" t="str">
            <v>住友不動産販売株式会社</v>
          </cell>
          <cell r="C38" t="str">
            <v>Sumitomo　Fudousan　Hanbai</v>
          </cell>
        </row>
        <row r="39">
          <cell r="A39">
            <v>20.399999999999999</v>
          </cell>
          <cell r="B39" t="str">
            <v>住友不動産販売株式会社</v>
          </cell>
          <cell r="C39" t="str">
            <v>Sumitomo　Fudousan　Hanbai</v>
          </cell>
        </row>
        <row r="40">
          <cell r="A40">
            <v>20.5</v>
          </cell>
          <cell r="B40" t="str">
            <v>住友不動産販売株式会社</v>
          </cell>
          <cell r="C40" t="str">
            <v>Sumitomo　Fudousan　Hanbai</v>
          </cell>
        </row>
        <row r="41">
          <cell r="A41">
            <v>20.6</v>
          </cell>
          <cell r="B41" t="str">
            <v>住友不動産販売株式会社</v>
          </cell>
          <cell r="C41" t="str">
            <v>Sumitomo　Fudousan　Hanbai</v>
          </cell>
        </row>
        <row r="42">
          <cell r="A42">
            <v>21</v>
          </cell>
          <cell r="B42" t="str">
            <v>有限会社スタート</v>
          </cell>
          <cell r="C42" t="str">
            <v>Start</v>
          </cell>
        </row>
        <row r="43">
          <cell r="A43">
            <v>22</v>
          </cell>
          <cell r="B43" t="str">
            <v>有限会社ウェーブハウス</v>
          </cell>
          <cell r="C43" t="str">
            <v>Wave　House</v>
          </cell>
        </row>
        <row r="44">
          <cell r="A44">
            <v>23</v>
          </cell>
          <cell r="B44" t="str">
            <v>株式会社アパマンPLAZA</v>
          </cell>
          <cell r="C44" t="str">
            <v>Apaman　Plaza</v>
          </cell>
        </row>
        <row r="45">
          <cell r="A45">
            <v>24</v>
          </cell>
          <cell r="B45" t="str">
            <v>パシフィックマネジメント株式会社</v>
          </cell>
          <cell r="C45" t="str">
            <v>PMC</v>
          </cell>
        </row>
        <row r="46">
          <cell r="A46">
            <v>25</v>
          </cell>
          <cell r="B46" t="str">
            <v>株式会社サンホーム</v>
          </cell>
          <cell r="C46" t="str">
            <v>Sun　Home</v>
          </cell>
        </row>
        <row r="47">
          <cell r="A47">
            <v>26</v>
          </cell>
          <cell r="B47" t="str">
            <v>有楽土地住宅販売株式会社</v>
          </cell>
          <cell r="C47" t="str">
            <v>Yuraku　Tochi　Jyutaku　Hanbai</v>
          </cell>
        </row>
        <row r="48">
          <cell r="A48">
            <v>27</v>
          </cell>
          <cell r="B48" t="str">
            <v>東急リバブル株式会社仙台営業所</v>
          </cell>
          <cell r="C48" t="str">
            <v>Tokyu Livable</v>
          </cell>
        </row>
        <row r="49">
          <cell r="A49">
            <v>28</v>
          </cell>
          <cell r="B49" t="str">
            <v>有限会社リンクル</v>
          </cell>
          <cell r="C49" t="str">
            <v>Rinkle</v>
          </cell>
        </row>
        <row r="50">
          <cell r="A50">
            <v>29</v>
          </cell>
          <cell r="B50">
            <v>0</v>
          </cell>
        </row>
        <row r="51">
          <cell r="A51">
            <v>30</v>
          </cell>
          <cell r="B51">
            <v>0</v>
          </cell>
        </row>
        <row r="52">
          <cell r="A52">
            <v>31</v>
          </cell>
          <cell r="B52">
            <v>0</v>
          </cell>
        </row>
        <row r="53">
          <cell r="A53">
            <v>32</v>
          </cell>
          <cell r="B53">
            <v>0</v>
          </cell>
        </row>
        <row r="54">
          <cell r="A54">
            <v>33</v>
          </cell>
          <cell r="B54">
            <v>0</v>
          </cell>
        </row>
        <row r="55">
          <cell r="A55">
            <v>34</v>
          </cell>
          <cell r="B55">
            <v>0</v>
          </cell>
        </row>
        <row r="56">
          <cell r="A56">
            <v>35</v>
          </cell>
          <cell r="B56">
            <v>0</v>
          </cell>
        </row>
        <row r="57">
          <cell r="A57">
            <v>36</v>
          </cell>
          <cell r="B57">
            <v>0</v>
          </cell>
        </row>
        <row r="58">
          <cell r="A58">
            <v>37</v>
          </cell>
          <cell r="B58">
            <v>0</v>
          </cell>
        </row>
        <row r="59">
          <cell r="A59">
            <v>38</v>
          </cell>
          <cell r="B59">
            <v>0</v>
          </cell>
        </row>
        <row r="60">
          <cell r="A60">
            <v>39</v>
          </cell>
          <cell r="B60">
            <v>0</v>
          </cell>
        </row>
        <row r="61">
          <cell r="A61">
            <v>40</v>
          </cell>
          <cell r="B61">
            <v>0</v>
          </cell>
        </row>
        <row r="62">
          <cell r="A62">
            <v>200</v>
          </cell>
          <cell r="B62" t="str">
            <v>総武リハウス株式会社</v>
          </cell>
          <cell r="C62" t="str">
            <v>Soubu　Rihouse</v>
          </cell>
        </row>
        <row r="63">
          <cell r="A63">
            <v>201</v>
          </cell>
          <cell r="B63" t="str">
            <v>アールエスティ株式会社</v>
          </cell>
        </row>
        <row r="64">
          <cell r="A64">
            <v>202</v>
          </cell>
          <cell r="B64" t="str">
            <v>湘南リハウス株式会社</v>
          </cell>
        </row>
        <row r="65">
          <cell r="A65">
            <v>203</v>
          </cell>
          <cell r="B65" t="str">
            <v>株式会社メデューム</v>
          </cell>
        </row>
        <row r="66">
          <cell r="A66">
            <v>204</v>
          </cell>
          <cell r="B66" t="str">
            <v>株式会社日本建託</v>
          </cell>
        </row>
        <row r="67">
          <cell r="A67">
            <v>205</v>
          </cell>
          <cell r="B67" t="str">
            <v>三井不動産販売株式会社</v>
          </cell>
          <cell r="C67" t="str">
            <v>Mitsui　Fudousan</v>
          </cell>
        </row>
        <row r="68">
          <cell r="A68">
            <v>205.1</v>
          </cell>
          <cell r="B68" t="str">
            <v>三井不動産販売株式会社</v>
          </cell>
          <cell r="C68" t="str">
            <v>Mitsui　Fudousan</v>
          </cell>
        </row>
        <row r="69">
          <cell r="A69">
            <v>205.2</v>
          </cell>
          <cell r="B69" t="str">
            <v>三井不動産販売株式会社</v>
          </cell>
          <cell r="C69" t="str">
            <v>Mitsui　Fudousan</v>
          </cell>
        </row>
        <row r="70">
          <cell r="A70">
            <v>206</v>
          </cell>
          <cell r="B70" t="str">
            <v>京阪神リハウス株式会社</v>
          </cell>
        </row>
        <row r="71">
          <cell r="A71">
            <v>207</v>
          </cell>
          <cell r="B71" t="str">
            <v>野村不動産株式会社</v>
          </cell>
        </row>
        <row r="72">
          <cell r="A72">
            <v>208</v>
          </cell>
        </row>
        <row r="73">
          <cell r="A73">
            <v>209</v>
          </cell>
        </row>
        <row r="74">
          <cell r="A74">
            <v>210</v>
          </cell>
        </row>
        <row r="75">
          <cell r="A75">
            <v>211</v>
          </cell>
        </row>
        <row r="76">
          <cell r="A76">
            <v>212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不１"/>
      <sheetName val="対不２"/>
      <sheetName val="資"/>
      <sheetName val="画地Ａ１"/>
      <sheetName val="画地Ａ２"/>
      <sheetName val="資 (2)"/>
      <sheetName val="画地Ｂ１"/>
      <sheetName val="画地Ｂ２"/>
      <sheetName val="資 (3)"/>
    </sheetNames>
    <sheetDataSet>
      <sheetData sheetId="0">
        <row r="2">
          <cell r="C2">
            <v>1</v>
          </cell>
        </row>
        <row r="3">
          <cell r="J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崎先生へ"/>
      <sheetName val="変動率"/>
      <sheetName val="収益価格新手法"/>
      <sheetName val="収益価格"/>
      <sheetName val="比準価格"/>
      <sheetName val="決定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SM"/>
      <sheetName val="Tier 1"/>
      <sheetName val="Tier 2"/>
      <sheetName val="Tier 3"/>
      <sheetName val="Kokuryo"/>
      <sheetName val="Pibot"/>
      <sheetName val="Target"/>
      <sheetName val="UW"/>
      <sheetName val="Nomura OP"/>
      <sheetName val="MF OP"/>
      <sheetName val="Sumitomo OP"/>
      <sheetName val="PDM OP"/>
      <sheetName val="SoldAs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不１"/>
      <sheetName val="対不２"/>
      <sheetName val="資"/>
      <sheetName val="画地Ａ１"/>
      <sheetName val="画地Ａ２"/>
      <sheetName val="資 (2)"/>
      <sheetName val="画地Ｂ１"/>
      <sheetName val="画地Ｂ２"/>
      <sheetName val="資 (3)"/>
    </sheetNames>
    <sheetDataSet>
      <sheetData sheetId="0">
        <row r="3">
          <cell r="J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A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 base"/>
    </sheetNames>
    <sheetDataSet>
      <sheetData sheetId="0" refreshError="1">
        <row r="2">
          <cell r="D2" t="str">
            <v>Unit</v>
          </cell>
        </row>
        <row r="3">
          <cell r="A3" t="str">
            <v>DPP #</v>
          </cell>
          <cell r="B3" t="str">
            <v>Project Code</v>
          </cell>
          <cell r="D3" t="str">
            <v>Number</v>
          </cell>
          <cell r="F3" t="str">
            <v>Name</v>
          </cell>
          <cell r="G3" t="str">
            <v>PMC Base Price1998-1999Mar.</v>
          </cell>
        </row>
        <row r="4">
          <cell r="F4" t="str">
            <v>LM Itabashi Kuyakusho Mae 5</v>
          </cell>
        </row>
        <row r="5">
          <cell r="A5">
            <v>1</v>
          </cell>
          <cell r="B5" t="str">
            <v>030101</v>
          </cell>
          <cell r="D5" t="str">
            <v>0101</v>
          </cell>
          <cell r="F5" t="str">
            <v>LM Itabashi-Kuyakusho 5th</v>
          </cell>
          <cell r="G5">
            <v>21371120.107962213</v>
          </cell>
        </row>
        <row r="6">
          <cell r="A6">
            <v>2</v>
          </cell>
          <cell r="B6" t="str">
            <v>030102</v>
          </cell>
          <cell r="D6" t="str">
            <v>0102</v>
          </cell>
          <cell r="F6" t="str">
            <v>LM Itabashi-Kuyakusho 5th</v>
          </cell>
          <cell r="G6">
            <v>14074224.021592442</v>
          </cell>
        </row>
        <row r="7">
          <cell r="A7">
            <v>3</v>
          </cell>
          <cell r="B7" t="str">
            <v>030107</v>
          </cell>
          <cell r="D7" t="str">
            <v>0107</v>
          </cell>
          <cell r="F7" t="str">
            <v>LM Itabashi-Kuyakusho 5th</v>
          </cell>
          <cell r="G7">
            <v>19956815.11470985</v>
          </cell>
        </row>
        <row r="8">
          <cell r="A8">
            <v>4</v>
          </cell>
          <cell r="B8" t="str">
            <v>030202</v>
          </cell>
          <cell r="D8" t="str">
            <v>0202</v>
          </cell>
          <cell r="F8" t="str">
            <v>LM Itabashi-Kuyakusho 5th</v>
          </cell>
          <cell r="G8">
            <v>24600539.811066128</v>
          </cell>
        </row>
        <row r="9">
          <cell r="A9">
            <v>5</v>
          </cell>
          <cell r="B9" t="str">
            <v>030207</v>
          </cell>
          <cell r="D9" t="str">
            <v>0207</v>
          </cell>
          <cell r="F9" t="str">
            <v>LM Itabashi-Kuyakusho 5th</v>
          </cell>
          <cell r="G9">
            <v>14102564.102564102</v>
          </cell>
        </row>
        <row r="10">
          <cell r="A10">
            <v>6</v>
          </cell>
          <cell r="B10" t="str">
            <v>030208</v>
          </cell>
          <cell r="D10" t="str">
            <v>0208</v>
          </cell>
          <cell r="F10" t="str">
            <v>LM Itabashi-Kuyakusho 5th</v>
          </cell>
          <cell r="G10">
            <v>20361673.414304994</v>
          </cell>
        </row>
        <row r="11">
          <cell r="A11">
            <v>7</v>
          </cell>
          <cell r="B11" t="str">
            <v>030302</v>
          </cell>
          <cell r="D11" t="str">
            <v>0302</v>
          </cell>
          <cell r="F11" t="str">
            <v>LM Itabashi-Kuyakusho 5th</v>
          </cell>
          <cell r="G11">
            <v>25206477.732793521</v>
          </cell>
        </row>
        <row r="12">
          <cell r="A12">
            <v>8</v>
          </cell>
          <cell r="B12" t="str">
            <v>030307</v>
          </cell>
          <cell r="D12" t="str">
            <v>0307</v>
          </cell>
          <cell r="F12" t="str">
            <v>LM Itabashi-Kuyakusho 5th</v>
          </cell>
          <cell r="G12">
            <v>14622132.253711201</v>
          </cell>
        </row>
        <row r="13">
          <cell r="A13">
            <v>9</v>
          </cell>
          <cell r="B13" t="str">
            <v>030404</v>
          </cell>
          <cell r="D13" t="str">
            <v>0404</v>
          </cell>
          <cell r="F13" t="str">
            <v>LM Itabashi-Kuyakusho 5th</v>
          </cell>
          <cell r="G13">
            <v>18342780.026990555</v>
          </cell>
        </row>
        <row r="14">
          <cell r="A14">
            <v>10</v>
          </cell>
          <cell r="B14" t="str">
            <v>030406</v>
          </cell>
          <cell r="D14" t="str">
            <v>0406</v>
          </cell>
          <cell r="F14" t="str">
            <v>LM Itabashi-Kuyakusho 5th</v>
          </cell>
          <cell r="G14">
            <v>21110661.268556006</v>
          </cell>
        </row>
        <row r="15">
          <cell r="A15">
            <v>11</v>
          </cell>
          <cell r="B15" t="str">
            <v>030505</v>
          </cell>
          <cell r="D15" t="str">
            <v>0505</v>
          </cell>
          <cell r="F15" t="str">
            <v>LM Itabashi-Kuyakusho 5th</v>
          </cell>
          <cell r="G15">
            <v>21399460.188933872</v>
          </cell>
        </row>
        <row r="16">
          <cell r="G16">
            <v>215148448.04318488</v>
          </cell>
        </row>
        <row r="18">
          <cell r="F18" t="str">
            <v xml:space="preserve">LC Nanba Minami </v>
          </cell>
        </row>
        <row r="19">
          <cell r="A19">
            <v>12</v>
          </cell>
          <cell r="B19" t="str">
            <v>050201</v>
          </cell>
          <cell r="D19" t="str">
            <v>0201</v>
          </cell>
          <cell r="F19" t="str">
            <v>LC Nanbaminami</v>
          </cell>
          <cell r="G19">
            <v>8456140.3508771937</v>
          </cell>
        </row>
        <row r="20">
          <cell r="A20">
            <v>13</v>
          </cell>
          <cell r="B20" t="str">
            <v>050202</v>
          </cell>
          <cell r="D20" t="str">
            <v>0202</v>
          </cell>
          <cell r="F20" t="str">
            <v>LC Nanbaminami</v>
          </cell>
          <cell r="G20">
            <v>7101214.5748987859</v>
          </cell>
        </row>
        <row r="21">
          <cell r="A21">
            <v>14</v>
          </cell>
          <cell r="B21" t="str">
            <v>050203</v>
          </cell>
          <cell r="D21" t="str">
            <v>0203</v>
          </cell>
          <cell r="F21" t="str">
            <v>LC Nanbaminami</v>
          </cell>
          <cell r="G21">
            <v>6685560.0539811067</v>
          </cell>
        </row>
        <row r="22">
          <cell r="A22">
            <v>15</v>
          </cell>
          <cell r="B22" t="str">
            <v>050204</v>
          </cell>
          <cell r="D22" t="str">
            <v>0204</v>
          </cell>
          <cell r="F22" t="str">
            <v>LC Nanbaminami</v>
          </cell>
          <cell r="G22">
            <v>7101214.5748987859</v>
          </cell>
        </row>
        <row r="23">
          <cell r="A23">
            <v>16</v>
          </cell>
          <cell r="B23" t="str">
            <v>050205</v>
          </cell>
          <cell r="D23" t="str">
            <v>0205</v>
          </cell>
          <cell r="F23" t="str">
            <v>LC Nanbaminami</v>
          </cell>
          <cell r="G23">
            <v>6614035.087719298</v>
          </cell>
        </row>
        <row r="24">
          <cell r="A24">
            <v>17</v>
          </cell>
          <cell r="B24" t="str">
            <v>050206</v>
          </cell>
          <cell r="D24" t="str">
            <v>0206</v>
          </cell>
          <cell r="F24" t="str">
            <v>LC Nanbaminami</v>
          </cell>
          <cell r="G24">
            <v>8276653.1713900138</v>
          </cell>
        </row>
        <row r="25">
          <cell r="A25">
            <v>18</v>
          </cell>
          <cell r="B25" t="str">
            <v>050207</v>
          </cell>
          <cell r="D25" t="str">
            <v>0207</v>
          </cell>
          <cell r="F25" t="str">
            <v>LC Nanbaminami</v>
          </cell>
          <cell r="G25">
            <v>6614035.087719298</v>
          </cell>
        </row>
        <row r="26">
          <cell r="A26">
            <v>19</v>
          </cell>
          <cell r="B26" t="str">
            <v>050208</v>
          </cell>
          <cell r="D26" t="str">
            <v>0208</v>
          </cell>
          <cell r="F26" t="str">
            <v>LC Nanbaminami</v>
          </cell>
          <cell r="G26">
            <v>7101214.5748987859</v>
          </cell>
        </row>
        <row r="27">
          <cell r="A27">
            <v>20</v>
          </cell>
          <cell r="B27" t="str">
            <v>050209</v>
          </cell>
          <cell r="D27" t="str">
            <v>0209</v>
          </cell>
          <cell r="F27" t="str">
            <v>LC Nanbaminami</v>
          </cell>
          <cell r="G27">
            <v>6614035.087719298</v>
          </cell>
        </row>
        <row r="28">
          <cell r="A28">
            <v>21</v>
          </cell>
          <cell r="B28" t="str">
            <v>050210</v>
          </cell>
          <cell r="D28" t="str">
            <v>0210</v>
          </cell>
          <cell r="F28" t="str">
            <v>LC Nanbaminami</v>
          </cell>
          <cell r="G28">
            <v>8276653.1713900138</v>
          </cell>
        </row>
        <row r="29">
          <cell r="A29">
            <v>22</v>
          </cell>
          <cell r="B29" t="str">
            <v>050211</v>
          </cell>
          <cell r="D29" t="str">
            <v>0211</v>
          </cell>
          <cell r="F29" t="str">
            <v>LC Nanbaminami</v>
          </cell>
          <cell r="G29">
            <v>6848852.9014844801</v>
          </cell>
        </row>
        <row r="30">
          <cell r="A30">
            <v>23</v>
          </cell>
          <cell r="B30" t="str">
            <v>050212</v>
          </cell>
          <cell r="D30" t="str">
            <v>0212</v>
          </cell>
          <cell r="F30" t="str">
            <v>LC Nanbaminami</v>
          </cell>
          <cell r="G30">
            <v>6939271.2550607286</v>
          </cell>
        </row>
        <row r="31">
          <cell r="A31">
            <v>24</v>
          </cell>
          <cell r="B31" t="str">
            <v>050213</v>
          </cell>
          <cell r="D31" t="str">
            <v>0213</v>
          </cell>
          <cell r="F31" t="str">
            <v>LC Nanbaminami</v>
          </cell>
          <cell r="G31">
            <v>7101214.5748987859</v>
          </cell>
        </row>
        <row r="32">
          <cell r="A32">
            <v>25</v>
          </cell>
          <cell r="B32" t="str">
            <v>050214</v>
          </cell>
          <cell r="D32" t="str">
            <v>0214</v>
          </cell>
          <cell r="F32" t="str">
            <v>LC Nanbaminami</v>
          </cell>
          <cell r="G32">
            <v>7101214.5748987859</v>
          </cell>
        </row>
        <row r="33">
          <cell r="A33">
            <v>26</v>
          </cell>
          <cell r="B33" t="str">
            <v>050301</v>
          </cell>
          <cell r="D33" t="str">
            <v>0301</v>
          </cell>
          <cell r="F33" t="str">
            <v>LC Nanbaminami</v>
          </cell>
          <cell r="G33">
            <v>8546558.7044534422</v>
          </cell>
        </row>
        <row r="34">
          <cell r="A34">
            <v>27</v>
          </cell>
          <cell r="B34" t="str">
            <v>050302</v>
          </cell>
          <cell r="D34" t="str">
            <v>0302</v>
          </cell>
          <cell r="F34" t="str">
            <v>LC Nanbaminami</v>
          </cell>
          <cell r="G34">
            <v>7174089.0688259108</v>
          </cell>
        </row>
        <row r="35">
          <cell r="A35">
            <v>28</v>
          </cell>
          <cell r="B35" t="str">
            <v>050303</v>
          </cell>
          <cell r="D35" t="str">
            <v>0303</v>
          </cell>
          <cell r="F35" t="str">
            <v>LC Nanbaminami</v>
          </cell>
          <cell r="G35">
            <v>6758434.5479082325</v>
          </cell>
        </row>
        <row r="36">
          <cell r="A36">
            <v>29</v>
          </cell>
          <cell r="B36" t="str">
            <v>050304</v>
          </cell>
          <cell r="D36" t="str">
            <v>0304</v>
          </cell>
          <cell r="F36" t="str">
            <v>LC Nanbaminami</v>
          </cell>
          <cell r="G36">
            <v>7174089.0688259108</v>
          </cell>
        </row>
        <row r="37">
          <cell r="A37">
            <v>30</v>
          </cell>
          <cell r="B37" t="str">
            <v>050305</v>
          </cell>
          <cell r="D37" t="str">
            <v>0305</v>
          </cell>
          <cell r="F37" t="str">
            <v>LC Nanbaminami</v>
          </cell>
          <cell r="G37">
            <v>6685560.0539811067</v>
          </cell>
        </row>
        <row r="38">
          <cell r="A38">
            <v>31</v>
          </cell>
          <cell r="B38" t="str">
            <v>050306</v>
          </cell>
          <cell r="D38" t="str">
            <v>0306</v>
          </cell>
          <cell r="F38" t="str">
            <v>LC Nanbaminami</v>
          </cell>
          <cell r="G38">
            <v>7174089.0688259108</v>
          </cell>
        </row>
        <row r="39">
          <cell r="A39">
            <v>32</v>
          </cell>
          <cell r="B39" t="str">
            <v>050307</v>
          </cell>
          <cell r="D39" t="str">
            <v>0307</v>
          </cell>
          <cell r="F39" t="str">
            <v>LC Nanbaminami</v>
          </cell>
          <cell r="G39">
            <v>6685560.0539811067</v>
          </cell>
        </row>
        <row r="40">
          <cell r="A40">
            <v>33</v>
          </cell>
          <cell r="B40" t="str">
            <v>050308</v>
          </cell>
          <cell r="D40" t="str">
            <v>0308</v>
          </cell>
          <cell r="F40" t="str">
            <v>LC Nanbaminami</v>
          </cell>
          <cell r="G40">
            <v>7174089.0688259108</v>
          </cell>
        </row>
        <row r="41">
          <cell r="A41">
            <v>34</v>
          </cell>
          <cell r="B41" t="str">
            <v>050309</v>
          </cell>
          <cell r="D41" t="str">
            <v>0309</v>
          </cell>
          <cell r="F41" t="str">
            <v>LC Nanbaminami</v>
          </cell>
          <cell r="G41">
            <v>6685560.0539811067</v>
          </cell>
        </row>
        <row r="42">
          <cell r="A42">
            <v>35</v>
          </cell>
          <cell r="B42" t="str">
            <v>050310</v>
          </cell>
          <cell r="D42" t="str">
            <v>0310</v>
          </cell>
          <cell r="F42" t="str">
            <v>LC Nanbaminami</v>
          </cell>
          <cell r="G42">
            <v>7174089.0688259108</v>
          </cell>
        </row>
        <row r="43">
          <cell r="A43">
            <v>36</v>
          </cell>
          <cell r="B43" t="str">
            <v>050311</v>
          </cell>
          <cell r="D43" t="str">
            <v>0311</v>
          </cell>
          <cell r="F43" t="str">
            <v>LC Nanbaminami</v>
          </cell>
          <cell r="G43">
            <v>6685560.0539811067</v>
          </cell>
        </row>
        <row r="44">
          <cell r="A44">
            <v>37</v>
          </cell>
          <cell r="B44" t="str">
            <v>050312</v>
          </cell>
          <cell r="D44" t="str">
            <v>0312</v>
          </cell>
          <cell r="F44" t="str">
            <v>LC Nanbaminami</v>
          </cell>
          <cell r="G44">
            <v>7174089.0688259108</v>
          </cell>
        </row>
        <row r="45">
          <cell r="A45">
            <v>38</v>
          </cell>
          <cell r="B45" t="str">
            <v>050313</v>
          </cell>
          <cell r="D45" t="str">
            <v>0313</v>
          </cell>
          <cell r="F45" t="str">
            <v>LC Nanbaminami</v>
          </cell>
          <cell r="G45">
            <v>6685560.0539811067</v>
          </cell>
        </row>
        <row r="46">
          <cell r="A46">
            <v>39</v>
          </cell>
          <cell r="B46" t="str">
            <v>050314</v>
          </cell>
          <cell r="D46" t="str">
            <v>0314</v>
          </cell>
          <cell r="F46" t="str">
            <v>LC Nanbaminami</v>
          </cell>
          <cell r="G46">
            <v>11004048.582995951</v>
          </cell>
        </row>
        <row r="47">
          <cell r="A47">
            <v>40</v>
          </cell>
          <cell r="B47" t="str">
            <v>050315</v>
          </cell>
          <cell r="D47" t="str">
            <v>0315</v>
          </cell>
          <cell r="F47" t="str">
            <v>LC Nanbaminami</v>
          </cell>
          <cell r="G47">
            <v>8890688.2591093127</v>
          </cell>
        </row>
        <row r="48">
          <cell r="A48">
            <v>41</v>
          </cell>
          <cell r="B48" t="str">
            <v>050316</v>
          </cell>
          <cell r="D48" t="str">
            <v>0316</v>
          </cell>
          <cell r="F48" t="str">
            <v>LC Nanbaminami</v>
          </cell>
          <cell r="G48">
            <v>8402159.2442645077</v>
          </cell>
        </row>
        <row r="49">
          <cell r="A49">
            <v>42</v>
          </cell>
          <cell r="B49" t="str">
            <v>050317</v>
          </cell>
          <cell r="D49" t="str">
            <v>0317</v>
          </cell>
          <cell r="F49" t="str">
            <v>LC Nanbaminami</v>
          </cell>
          <cell r="G49">
            <v>8240215.9244264504</v>
          </cell>
        </row>
        <row r="50">
          <cell r="A50">
            <v>43</v>
          </cell>
          <cell r="B50" t="str">
            <v>050318</v>
          </cell>
          <cell r="D50" t="str">
            <v>0318</v>
          </cell>
          <cell r="F50" t="str">
            <v>LC Nanbaminami</v>
          </cell>
          <cell r="G50">
            <v>9269905.5330634285</v>
          </cell>
        </row>
        <row r="51">
          <cell r="A51">
            <v>44</v>
          </cell>
          <cell r="B51" t="str">
            <v>050319</v>
          </cell>
          <cell r="D51" t="str">
            <v>0319</v>
          </cell>
          <cell r="F51" t="str">
            <v>LC Nanbaminami</v>
          </cell>
          <cell r="G51">
            <v>6920377.8677462889</v>
          </cell>
        </row>
        <row r="52">
          <cell r="A52">
            <v>45</v>
          </cell>
          <cell r="B52" t="str">
            <v>050320</v>
          </cell>
          <cell r="D52" t="str">
            <v>0320</v>
          </cell>
          <cell r="F52" t="str">
            <v>LC Nanbaminami</v>
          </cell>
          <cell r="G52">
            <v>7010796.2213225374</v>
          </cell>
        </row>
        <row r="53">
          <cell r="A53">
            <v>46</v>
          </cell>
          <cell r="B53" t="str">
            <v>050321</v>
          </cell>
          <cell r="D53" t="str">
            <v>0321</v>
          </cell>
          <cell r="F53" t="str">
            <v>LC Nanbaminami</v>
          </cell>
          <cell r="G53">
            <v>7174089.0688259108</v>
          </cell>
        </row>
        <row r="54">
          <cell r="A54">
            <v>47</v>
          </cell>
          <cell r="B54" t="str">
            <v>050322</v>
          </cell>
          <cell r="D54" t="str">
            <v>0322</v>
          </cell>
          <cell r="F54" t="str">
            <v>LC Nanbaminami</v>
          </cell>
          <cell r="G54">
            <v>7174089.0688259108</v>
          </cell>
        </row>
        <row r="55">
          <cell r="A55">
            <v>48</v>
          </cell>
          <cell r="B55" t="str">
            <v>050401</v>
          </cell>
          <cell r="D55" t="str">
            <v>0401</v>
          </cell>
          <cell r="F55" t="str">
            <v>LC Nanbaminami</v>
          </cell>
          <cell r="G55">
            <v>8636977.0580296889</v>
          </cell>
        </row>
        <row r="56">
          <cell r="A56">
            <v>49</v>
          </cell>
          <cell r="B56" t="str">
            <v>050402</v>
          </cell>
          <cell r="D56" t="str">
            <v>0402</v>
          </cell>
          <cell r="F56" t="str">
            <v>LC Nanbaminami</v>
          </cell>
          <cell r="G56">
            <v>7245614.0350877196</v>
          </cell>
        </row>
        <row r="57">
          <cell r="A57">
            <v>50</v>
          </cell>
          <cell r="B57" t="str">
            <v>050403</v>
          </cell>
          <cell r="D57" t="str">
            <v>0403</v>
          </cell>
          <cell r="F57" t="str">
            <v>LC Nanbaminami</v>
          </cell>
          <cell r="G57">
            <v>6829959.5141700404</v>
          </cell>
        </row>
        <row r="58">
          <cell r="A58">
            <v>51</v>
          </cell>
          <cell r="B58" t="str">
            <v>050404</v>
          </cell>
          <cell r="D58" t="str">
            <v>0404</v>
          </cell>
          <cell r="F58" t="str">
            <v>LC Nanbaminami</v>
          </cell>
          <cell r="G58">
            <v>7245614.0350877196</v>
          </cell>
        </row>
        <row r="59">
          <cell r="A59">
            <v>52</v>
          </cell>
          <cell r="B59" t="str">
            <v>050405</v>
          </cell>
          <cell r="D59" t="str">
            <v>0405</v>
          </cell>
          <cell r="F59" t="str">
            <v>LC Nanbaminami</v>
          </cell>
          <cell r="G59">
            <v>6758434.5479082325</v>
          </cell>
        </row>
        <row r="60">
          <cell r="A60">
            <v>53</v>
          </cell>
          <cell r="B60" t="str">
            <v>050406</v>
          </cell>
          <cell r="D60" t="str">
            <v>0406</v>
          </cell>
          <cell r="F60" t="str">
            <v>LC Nanbaminami</v>
          </cell>
          <cell r="G60">
            <v>7245614.0350877196</v>
          </cell>
        </row>
        <row r="61">
          <cell r="A61">
            <v>54</v>
          </cell>
          <cell r="B61" t="str">
            <v>050407</v>
          </cell>
          <cell r="D61" t="str">
            <v>0407</v>
          </cell>
          <cell r="F61" t="str">
            <v>LC Nanbaminami</v>
          </cell>
          <cell r="G61">
            <v>6758434.5479082325</v>
          </cell>
        </row>
        <row r="62">
          <cell r="A62">
            <v>55</v>
          </cell>
          <cell r="B62" t="str">
            <v>050408</v>
          </cell>
          <cell r="D62" t="str">
            <v>0408</v>
          </cell>
          <cell r="F62" t="str">
            <v>LC Nanbaminami</v>
          </cell>
          <cell r="G62">
            <v>7245614.0350877196</v>
          </cell>
        </row>
        <row r="63">
          <cell r="A63">
            <v>56</v>
          </cell>
          <cell r="B63" t="str">
            <v>050409</v>
          </cell>
          <cell r="D63" t="str">
            <v>0409</v>
          </cell>
          <cell r="F63" t="str">
            <v>LC Nanbaminami</v>
          </cell>
          <cell r="G63">
            <v>6758434.5479082325</v>
          </cell>
        </row>
        <row r="64">
          <cell r="A64">
            <v>57</v>
          </cell>
          <cell r="B64" t="str">
            <v>050410</v>
          </cell>
          <cell r="D64" t="str">
            <v>0410</v>
          </cell>
          <cell r="F64" t="str">
            <v>LC Nanbaminami</v>
          </cell>
          <cell r="G64">
            <v>7245614.0350877196</v>
          </cell>
        </row>
        <row r="65">
          <cell r="A65">
            <v>58</v>
          </cell>
          <cell r="B65" t="str">
            <v>050411</v>
          </cell>
          <cell r="D65" t="str">
            <v>0411</v>
          </cell>
          <cell r="F65" t="str">
            <v>LC Nanbaminami</v>
          </cell>
          <cell r="G65">
            <v>6758434.5479082325</v>
          </cell>
        </row>
        <row r="66">
          <cell r="A66">
            <v>59</v>
          </cell>
          <cell r="B66" t="str">
            <v>050412</v>
          </cell>
          <cell r="D66" t="str">
            <v>0412</v>
          </cell>
          <cell r="F66" t="str">
            <v>LC Nanbaminami</v>
          </cell>
          <cell r="G66">
            <v>7245614.0350877196</v>
          </cell>
        </row>
        <row r="67">
          <cell r="A67">
            <v>60</v>
          </cell>
          <cell r="B67" t="str">
            <v>050413</v>
          </cell>
          <cell r="D67" t="str">
            <v>0413</v>
          </cell>
          <cell r="F67" t="str">
            <v>LC Nanbaminami</v>
          </cell>
          <cell r="G67">
            <v>6758434.5479082325</v>
          </cell>
        </row>
        <row r="68">
          <cell r="A68">
            <v>61</v>
          </cell>
          <cell r="B68" t="str">
            <v>050414</v>
          </cell>
          <cell r="D68" t="str">
            <v>0414</v>
          </cell>
          <cell r="F68" t="str">
            <v>LC Nanbaminami</v>
          </cell>
          <cell r="G68">
            <v>11113360.32388664</v>
          </cell>
        </row>
        <row r="69">
          <cell r="A69">
            <v>62</v>
          </cell>
          <cell r="B69" t="str">
            <v>050415</v>
          </cell>
          <cell r="D69" t="str">
            <v>0415</v>
          </cell>
          <cell r="F69" t="str">
            <v>LC Nanbaminami</v>
          </cell>
          <cell r="G69">
            <v>8981106.6126855593</v>
          </cell>
        </row>
        <row r="70">
          <cell r="A70">
            <v>63</v>
          </cell>
          <cell r="B70" t="str">
            <v>050416</v>
          </cell>
          <cell r="D70" t="str">
            <v>0416</v>
          </cell>
          <cell r="F70" t="str">
            <v>LC Nanbaminami</v>
          </cell>
          <cell r="G70">
            <v>8492577.5978407562</v>
          </cell>
        </row>
        <row r="71">
          <cell r="A71">
            <v>64</v>
          </cell>
          <cell r="B71" t="str">
            <v>050417</v>
          </cell>
          <cell r="D71" t="str">
            <v>0417</v>
          </cell>
          <cell r="F71" t="str">
            <v>LC Nanbaminami</v>
          </cell>
          <cell r="G71">
            <v>8330634.2780026989</v>
          </cell>
        </row>
        <row r="72">
          <cell r="A72">
            <v>65</v>
          </cell>
          <cell r="B72" t="str">
            <v>050418</v>
          </cell>
          <cell r="D72" t="str">
            <v>0418</v>
          </cell>
          <cell r="F72" t="str">
            <v>LC Nanbaminami</v>
          </cell>
          <cell r="G72">
            <v>9360323.886639677</v>
          </cell>
        </row>
        <row r="73">
          <cell r="A73">
            <v>66</v>
          </cell>
          <cell r="B73" t="str">
            <v>050419</v>
          </cell>
          <cell r="D73" t="str">
            <v>0419</v>
          </cell>
          <cell r="F73" t="str">
            <v>LC Nanbaminami</v>
          </cell>
          <cell r="G73">
            <v>6993252.3616734147</v>
          </cell>
        </row>
        <row r="74">
          <cell r="A74">
            <v>67</v>
          </cell>
          <cell r="B74" t="str">
            <v>050420</v>
          </cell>
          <cell r="D74" t="str">
            <v>0420</v>
          </cell>
          <cell r="F74" t="str">
            <v>LC Nanbaminami</v>
          </cell>
          <cell r="G74">
            <v>7083670.7152496623</v>
          </cell>
        </row>
        <row r="75">
          <cell r="A75">
            <v>68</v>
          </cell>
          <cell r="B75" t="str">
            <v>050421</v>
          </cell>
          <cell r="D75" t="str">
            <v>0421</v>
          </cell>
          <cell r="F75" t="str">
            <v>LC Nanbaminami</v>
          </cell>
          <cell r="G75">
            <v>7245614.0350877196</v>
          </cell>
        </row>
        <row r="76">
          <cell r="A76">
            <v>69</v>
          </cell>
          <cell r="B76" t="str">
            <v>050422</v>
          </cell>
          <cell r="D76" t="str">
            <v>0422</v>
          </cell>
          <cell r="F76" t="str">
            <v>LC Nanbaminami</v>
          </cell>
          <cell r="G76">
            <v>7245614.0350877196</v>
          </cell>
        </row>
        <row r="77">
          <cell r="A77">
            <v>70</v>
          </cell>
          <cell r="B77" t="str">
            <v>050501</v>
          </cell>
          <cell r="D77" t="str">
            <v>0501</v>
          </cell>
          <cell r="F77" t="str">
            <v>LC Nanbaminami</v>
          </cell>
          <cell r="G77">
            <v>8727395.4116059374</v>
          </cell>
        </row>
        <row r="78">
          <cell r="A78">
            <v>71</v>
          </cell>
          <cell r="B78" t="str">
            <v>050502</v>
          </cell>
          <cell r="D78" t="str">
            <v>0502</v>
          </cell>
          <cell r="F78" t="str">
            <v>LC Nanbaminami</v>
          </cell>
          <cell r="G78">
            <v>7318488.5290148444</v>
          </cell>
        </row>
        <row r="79">
          <cell r="A79">
            <v>72</v>
          </cell>
          <cell r="B79" t="str">
            <v>050503</v>
          </cell>
          <cell r="D79" t="str">
            <v>0503</v>
          </cell>
          <cell r="F79" t="str">
            <v>LC Nanbaminami</v>
          </cell>
          <cell r="G79">
            <v>6902834.0080971662</v>
          </cell>
        </row>
        <row r="80">
          <cell r="A80">
            <v>73</v>
          </cell>
          <cell r="B80" t="str">
            <v>050504</v>
          </cell>
          <cell r="D80" t="str">
            <v>0504</v>
          </cell>
          <cell r="F80" t="str">
            <v>LC Nanbaminami</v>
          </cell>
          <cell r="G80">
            <v>7318488.5290148444</v>
          </cell>
        </row>
        <row r="81">
          <cell r="A81">
            <v>74</v>
          </cell>
          <cell r="B81" t="str">
            <v>050505</v>
          </cell>
          <cell r="D81" t="str">
            <v>0505</v>
          </cell>
          <cell r="F81" t="str">
            <v>LC Nanbaminami</v>
          </cell>
          <cell r="G81">
            <v>6829959.5141700404</v>
          </cell>
        </row>
        <row r="82">
          <cell r="A82">
            <v>75</v>
          </cell>
          <cell r="B82" t="str">
            <v>050506</v>
          </cell>
          <cell r="D82" t="str">
            <v>0506</v>
          </cell>
          <cell r="F82" t="str">
            <v>LC Nanbaminami</v>
          </cell>
          <cell r="G82">
            <v>7318488.5290148444</v>
          </cell>
        </row>
        <row r="83">
          <cell r="A83">
            <v>76</v>
          </cell>
          <cell r="B83" t="str">
            <v>050507</v>
          </cell>
          <cell r="D83" t="str">
            <v>0507</v>
          </cell>
          <cell r="F83" t="str">
            <v>LC Nanbaminami</v>
          </cell>
          <cell r="G83">
            <v>6829959.5141700404</v>
          </cell>
        </row>
        <row r="84">
          <cell r="A84">
            <v>77</v>
          </cell>
          <cell r="B84" t="str">
            <v>050508</v>
          </cell>
          <cell r="D84" t="str">
            <v>0508</v>
          </cell>
          <cell r="F84" t="str">
            <v>LC Nanbaminami</v>
          </cell>
          <cell r="G84">
            <v>7318488.5290148444</v>
          </cell>
        </row>
        <row r="85">
          <cell r="A85">
            <v>78</v>
          </cell>
          <cell r="B85" t="str">
            <v>050509</v>
          </cell>
          <cell r="D85" t="str">
            <v>0509</v>
          </cell>
          <cell r="F85" t="str">
            <v>LC Nanbaminami</v>
          </cell>
          <cell r="G85">
            <v>6829959.5141700404</v>
          </cell>
        </row>
        <row r="86">
          <cell r="A86">
            <v>79</v>
          </cell>
          <cell r="B86" t="str">
            <v>050510</v>
          </cell>
          <cell r="D86" t="str">
            <v>0510</v>
          </cell>
          <cell r="F86" t="str">
            <v>LC Nanbaminami</v>
          </cell>
          <cell r="G86">
            <v>7318488.5290148444</v>
          </cell>
        </row>
        <row r="87">
          <cell r="A87">
            <v>80</v>
          </cell>
          <cell r="B87" t="str">
            <v>050511</v>
          </cell>
          <cell r="D87" t="str">
            <v>0511</v>
          </cell>
          <cell r="F87" t="str">
            <v>LC Nanbaminami</v>
          </cell>
          <cell r="G87">
            <v>6829959.5141700404</v>
          </cell>
        </row>
        <row r="88">
          <cell r="A88">
            <v>81</v>
          </cell>
          <cell r="B88" t="str">
            <v>050512</v>
          </cell>
          <cell r="D88" t="str">
            <v>0512</v>
          </cell>
          <cell r="F88" t="str">
            <v>LC Nanbaminami</v>
          </cell>
          <cell r="G88">
            <v>7318488.5290148444</v>
          </cell>
        </row>
        <row r="89">
          <cell r="A89">
            <v>82</v>
          </cell>
          <cell r="B89" t="str">
            <v>050513</v>
          </cell>
          <cell r="D89" t="str">
            <v>0513</v>
          </cell>
          <cell r="F89" t="str">
            <v>LC Nanbaminami</v>
          </cell>
          <cell r="G89">
            <v>6829959.5141700404</v>
          </cell>
        </row>
        <row r="90">
          <cell r="A90">
            <v>83</v>
          </cell>
          <cell r="B90" t="str">
            <v>050514</v>
          </cell>
          <cell r="D90" t="str">
            <v>0514</v>
          </cell>
          <cell r="F90" t="str">
            <v>LC Nanbaminami</v>
          </cell>
          <cell r="G90">
            <v>11221322.537112011</v>
          </cell>
        </row>
        <row r="91">
          <cell r="A91">
            <v>84</v>
          </cell>
          <cell r="B91" t="str">
            <v>050515</v>
          </cell>
          <cell r="D91" t="str">
            <v>0515</v>
          </cell>
          <cell r="F91" t="str">
            <v>LC Nanbaminami</v>
          </cell>
          <cell r="G91">
            <v>9071524.9662618078</v>
          </cell>
        </row>
        <row r="92">
          <cell r="A92">
            <v>85</v>
          </cell>
          <cell r="B92" t="str">
            <v>050516</v>
          </cell>
          <cell r="D92" t="str">
            <v>0516</v>
          </cell>
          <cell r="F92" t="str">
            <v>LC Nanbaminami</v>
          </cell>
          <cell r="G92">
            <v>8582995.9514170047</v>
          </cell>
        </row>
        <row r="93">
          <cell r="A93">
            <v>86</v>
          </cell>
          <cell r="B93" t="str">
            <v>050517</v>
          </cell>
          <cell r="D93" t="str">
            <v>0517</v>
          </cell>
          <cell r="F93" t="str">
            <v>LC Nanbaminami</v>
          </cell>
          <cell r="G93">
            <v>8421052.6315789483</v>
          </cell>
        </row>
        <row r="94">
          <cell r="A94">
            <v>87</v>
          </cell>
          <cell r="B94" t="str">
            <v>050518</v>
          </cell>
          <cell r="D94" t="str">
            <v>0518</v>
          </cell>
          <cell r="F94" t="str">
            <v>LC Nanbaminami</v>
          </cell>
          <cell r="G94">
            <v>9450742.2402159236</v>
          </cell>
        </row>
        <row r="95">
          <cell r="A95">
            <v>88</v>
          </cell>
          <cell r="B95" t="str">
            <v>050519</v>
          </cell>
          <cell r="D95" t="str">
            <v>0519</v>
          </cell>
          <cell r="F95" t="str">
            <v>LC Nanbaminami</v>
          </cell>
          <cell r="G95">
            <v>7064777.3279352225</v>
          </cell>
        </row>
        <row r="96">
          <cell r="A96">
            <v>89</v>
          </cell>
          <cell r="B96" t="str">
            <v>050520</v>
          </cell>
          <cell r="D96" t="str">
            <v>0520</v>
          </cell>
          <cell r="F96" t="str">
            <v>LC Nanbaminami</v>
          </cell>
          <cell r="G96">
            <v>7155195.681511471</v>
          </cell>
        </row>
        <row r="97">
          <cell r="A97">
            <v>90</v>
          </cell>
          <cell r="B97" t="str">
            <v>050521</v>
          </cell>
          <cell r="D97" t="str">
            <v>0521</v>
          </cell>
          <cell r="F97" t="str">
            <v>LC Nanbaminami</v>
          </cell>
          <cell r="G97">
            <v>7318488.5290148444</v>
          </cell>
        </row>
        <row r="98">
          <cell r="A98">
            <v>91</v>
          </cell>
          <cell r="B98" t="str">
            <v>050522</v>
          </cell>
          <cell r="D98" t="str">
            <v>0522</v>
          </cell>
          <cell r="F98" t="str">
            <v>LC Nanbaminami</v>
          </cell>
          <cell r="G98">
            <v>7318488.5290148444</v>
          </cell>
        </row>
        <row r="99">
          <cell r="A99">
            <v>92</v>
          </cell>
          <cell r="B99" t="str">
            <v>050601</v>
          </cell>
          <cell r="D99" t="str">
            <v>0601</v>
          </cell>
          <cell r="F99" t="str">
            <v>LC Nanbaminami</v>
          </cell>
          <cell r="G99">
            <v>8817813.7651821859</v>
          </cell>
        </row>
        <row r="100">
          <cell r="A100">
            <v>93</v>
          </cell>
          <cell r="B100" t="str">
            <v>050602</v>
          </cell>
          <cell r="D100" t="str">
            <v>0602</v>
          </cell>
          <cell r="F100" t="str">
            <v>LC Nanbaminami</v>
          </cell>
          <cell r="G100">
            <v>7390013.4952766532</v>
          </cell>
        </row>
        <row r="101">
          <cell r="A101">
            <v>94</v>
          </cell>
          <cell r="B101" t="str">
            <v>050603</v>
          </cell>
          <cell r="D101" t="str">
            <v>0603</v>
          </cell>
          <cell r="F101" t="str">
            <v>LC Nanbaminami</v>
          </cell>
          <cell r="G101">
            <v>6975708.502024292</v>
          </cell>
        </row>
        <row r="102">
          <cell r="A102">
            <v>95</v>
          </cell>
          <cell r="B102" t="str">
            <v>050604</v>
          </cell>
          <cell r="D102" t="str">
            <v>0604</v>
          </cell>
          <cell r="F102" t="str">
            <v>LC Nanbaminami</v>
          </cell>
          <cell r="G102">
            <v>7390013.4952766532</v>
          </cell>
        </row>
        <row r="103">
          <cell r="A103">
            <v>96</v>
          </cell>
          <cell r="B103" t="str">
            <v>050605</v>
          </cell>
          <cell r="D103" t="str">
            <v>0605</v>
          </cell>
          <cell r="F103" t="str">
            <v>LC Nanbaminami</v>
          </cell>
          <cell r="G103">
            <v>6902834.0080971662</v>
          </cell>
        </row>
        <row r="104">
          <cell r="A104">
            <v>97</v>
          </cell>
          <cell r="B104" t="str">
            <v>050606</v>
          </cell>
          <cell r="D104" t="str">
            <v>0606</v>
          </cell>
          <cell r="F104" t="str">
            <v>LC Nanbaminami</v>
          </cell>
          <cell r="G104">
            <v>7390013.4952766532</v>
          </cell>
        </row>
        <row r="105">
          <cell r="A105">
            <v>98</v>
          </cell>
          <cell r="B105" t="str">
            <v>050607</v>
          </cell>
          <cell r="D105" t="str">
            <v>0607</v>
          </cell>
          <cell r="F105" t="str">
            <v>LC Nanbaminami</v>
          </cell>
          <cell r="G105">
            <v>6902834.0080971662</v>
          </cell>
        </row>
        <row r="106">
          <cell r="A106">
            <v>99</v>
          </cell>
          <cell r="B106" t="str">
            <v>050608</v>
          </cell>
          <cell r="D106" t="str">
            <v>0608</v>
          </cell>
          <cell r="F106" t="str">
            <v>LC Nanbaminami</v>
          </cell>
          <cell r="G106">
            <v>7390013.4952766532</v>
          </cell>
        </row>
        <row r="107">
          <cell r="A107">
            <v>100</v>
          </cell>
          <cell r="B107" t="str">
            <v>050609</v>
          </cell>
          <cell r="D107" t="str">
            <v>0609</v>
          </cell>
          <cell r="F107" t="str">
            <v>LC Nanbaminami</v>
          </cell>
          <cell r="G107">
            <v>6902834.0080971662</v>
          </cell>
        </row>
        <row r="108">
          <cell r="A108">
            <v>101</v>
          </cell>
          <cell r="B108" t="str">
            <v>050610</v>
          </cell>
          <cell r="D108" t="str">
            <v>0610</v>
          </cell>
          <cell r="F108" t="str">
            <v>LC Nanbaminami</v>
          </cell>
          <cell r="G108">
            <v>7390013.4952766532</v>
          </cell>
        </row>
        <row r="109">
          <cell r="A109">
            <v>102</v>
          </cell>
          <cell r="B109" t="str">
            <v>050611</v>
          </cell>
          <cell r="D109" t="str">
            <v>0611</v>
          </cell>
          <cell r="F109" t="str">
            <v>LC Nanbaminami</v>
          </cell>
          <cell r="G109">
            <v>6902834.0080971662</v>
          </cell>
        </row>
        <row r="110">
          <cell r="A110">
            <v>103</v>
          </cell>
          <cell r="B110" t="str">
            <v>050612</v>
          </cell>
          <cell r="D110" t="str">
            <v>0612</v>
          </cell>
          <cell r="F110" t="str">
            <v>LC Nanbaminami</v>
          </cell>
          <cell r="G110">
            <v>7390013.4952766532</v>
          </cell>
        </row>
        <row r="111">
          <cell r="A111">
            <v>104</v>
          </cell>
          <cell r="B111" t="str">
            <v>050613</v>
          </cell>
          <cell r="D111" t="str">
            <v>0613</v>
          </cell>
          <cell r="F111" t="str">
            <v>LC Nanbaminami</v>
          </cell>
          <cell r="G111">
            <v>6902834.0080971662</v>
          </cell>
        </row>
        <row r="112">
          <cell r="A112">
            <v>105</v>
          </cell>
          <cell r="B112" t="str">
            <v>050614</v>
          </cell>
          <cell r="D112" t="str">
            <v>0614</v>
          </cell>
          <cell r="F112" t="str">
            <v>LC Nanbaminami</v>
          </cell>
          <cell r="G112">
            <v>11329284.750337383</v>
          </cell>
        </row>
        <row r="113">
          <cell r="A113">
            <v>106</v>
          </cell>
          <cell r="B113" t="str">
            <v>050615</v>
          </cell>
          <cell r="D113" t="str">
            <v>0615</v>
          </cell>
          <cell r="F113" t="str">
            <v>LC Nanbaminami</v>
          </cell>
          <cell r="G113">
            <v>9161943.3198380563</v>
          </cell>
        </row>
        <row r="114">
          <cell r="A114">
            <v>107</v>
          </cell>
          <cell r="B114" t="str">
            <v>050616</v>
          </cell>
          <cell r="D114" t="str">
            <v>0616</v>
          </cell>
          <cell r="F114" t="str">
            <v>LC Nanbaminami</v>
          </cell>
          <cell r="G114">
            <v>8673414.3049932532</v>
          </cell>
        </row>
        <row r="115">
          <cell r="A115">
            <v>108</v>
          </cell>
          <cell r="B115" t="str">
            <v>050617</v>
          </cell>
          <cell r="D115" t="str">
            <v>0617</v>
          </cell>
          <cell r="F115" t="str">
            <v>LC Nanbaminami</v>
          </cell>
          <cell r="G115">
            <v>8511470.985155195</v>
          </cell>
        </row>
        <row r="116">
          <cell r="A116">
            <v>109</v>
          </cell>
          <cell r="B116" t="str">
            <v>050618</v>
          </cell>
          <cell r="D116" t="str">
            <v>0618</v>
          </cell>
          <cell r="F116" t="str">
            <v>LC Nanbaminami</v>
          </cell>
          <cell r="G116">
            <v>9541160.5937921721</v>
          </cell>
        </row>
        <row r="117">
          <cell r="A117">
            <v>110</v>
          </cell>
          <cell r="B117" t="str">
            <v>050619</v>
          </cell>
          <cell r="D117" t="str">
            <v>0619</v>
          </cell>
          <cell r="F117" t="str">
            <v>LC Nanbaminami</v>
          </cell>
          <cell r="G117">
            <v>7137651.8218623484</v>
          </cell>
        </row>
        <row r="118">
          <cell r="A118">
            <v>111</v>
          </cell>
          <cell r="B118" t="str">
            <v>050620</v>
          </cell>
          <cell r="D118" t="str">
            <v>0620</v>
          </cell>
          <cell r="F118" t="str">
            <v>LC Nanbaminami</v>
          </cell>
          <cell r="G118">
            <v>7228070.1754385969</v>
          </cell>
        </row>
        <row r="119">
          <cell r="A119">
            <v>112</v>
          </cell>
          <cell r="B119" t="str">
            <v>050621</v>
          </cell>
          <cell r="D119" t="str">
            <v>0621</v>
          </cell>
          <cell r="F119" t="str">
            <v>LC Nanbaminami</v>
          </cell>
          <cell r="G119">
            <v>7390013.4952766532</v>
          </cell>
        </row>
        <row r="120">
          <cell r="A120">
            <v>113</v>
          </cell>
          <cell r="B120" t="str">
            <v>050622</v>
          </cell>
          <cell r="D120" t="str">
            <v>0622</v>
          </cell>
          <cell r="F120" t="str">
            <v>LC Nanbaminami</v>
          </cell>
          <cell r="G120">
            <v>7390013.4952766532</v>
          </cell>
        </row>
        <row r="121">
          <cell r="A121">
            <v>114</v>
          </cell>
          <cell r="B121" t="str">
            <v>050701</v>
          </cell>
          <cell r="D121" t="str">
            <v>0701</v>
          </cell>
          <cell r="F121" t="str">
            <v>LC Nanbaminami</v>
          </cell>
          <cell r="G121">
            <v>14727395.411605937</v>
          </cell>
        </row>
        <row r="122">
          <cell r="A122">
            <v>115</v>
          </cell>
          <cell r="B122" t="str">
            <v>050702</v>
          </cell>
          <cell r="D122" t="str">
            <v>0702</v>
          </cell>
          <cell r="F122" t="str">
            <v>LC Nanbaminami</v>
          </cell>
          <cell r="G122">
            <v>13191632.928475033</v>
          </cell>
        </row>
        <row r="123">
          <cell r="A123">
            <v>116</v>
          </cell>
          <cell r="B123" t="str">
            <v>050703</v>
          </cell>
          <cell r="D123" t="str">
            <v>0703</v>
          </cell>
          <cell r="F123" t="str">
            <v>LC Nanbaminami</v>
          </cell>
          <cell r="G123">
            <v>13191632.928475033</v>
          </cell>
        </row>
        <row r="124">
          <cell r="A124">
            <v>117</v>
          </cell>
          <cell r="B124" t="str">
            <v>050704</v>
          </cell>
          <cell r="D124" t="str">
            <v>0704</v>
          </cell>
          <cell r="F124" t="str">
            <v>LC Nanbaminami</v>
          </cell>
          <cell r="G124">
            <v>13191632.928475033</v>
          </cell>
        </row>
        <row r="125">
          <cell r="A125">
            <v>118</v>
          </cell>
          <cell r="B125" t="str">
            <v>050705</v>
          </cell>
          <cell r="D125" t="str">
            <v>0705</v>
          </cell>
          <cell r="F125" t="str">
            <v>LC Nanbaminami</v>
          </cell>
          <cell r="G125">
            <v>13191632.928475033</v>
          </cell>
        </row>
        <row r="126">
          <cell r="A126">
            <v>119</v>
          </cell>
          <cell r="B126" t="str">
            <v>050706</v>
          </cell>
          <cell r="D126" t="str">
            <v>0706</v>
          </cell>
          <cell r="F126" t="str">
            <v>LC Nanbaminami</v>
          </cell>
          <cell r="G126">
            <v>13064777.327935223</v>
          </cell>
        </row>
        <row r="127">
          <cell r="A127">
            <v>120</v>
          </cell>
          <cell r="B127" t="str">
            <v>050707</v>
          </cell>
          <cell r="D127" t="str">
            <v>0707</v>
          </cell>
          <cell r="F127" t="str">
            <v>LC Nanbaminami</v>
          </cell>
          <cell r="G127">
            <v>18251012.145748988</v>
          </cell>
        </row>
        <row r="128">
          <cell r="A128">
            <v>121</v>
          </cell>
          <cell r="B128" t="str">
            <v>050708</v>
          </cell>
          <cell r="D128" t="str">
            <v>0708</v>
          </cell>
          <cell r="F128" t="str">
            <v>LC Nanbaminami</v>
          </cell>
          <cell r="G128">
            <v>16155195.681511471</v>
          </cell>
        </row>
        <row r="129">
          <cell r="A129">
            <v>122</v>
          </cell>
          <cell r="B129" t="str">
            <v>050709</v>
          </cell>
          <cell r="D129" t="str">
            <v>0709</v>
          </cell>
          <cell r="F129" t="str">
            <v>LC Nanbaminami</v>
          </cell>
          <cell r="G129">
            <v>16064777.327935223</v>
          </cell>
        </row>
        <row r="130">
          <cell r="A130">
            <v>123</v>
          </cell>
          <cell r="B130" t="str">
            <v>050710</v>
          </cell>
          <cell r="D130" t="str">
            <v>0710</v>
          </cell>
          <cell r="F130" t="str">
            <v>LC Nanbaminami</v>
          </cell>
          <cell r="G130">
            <v>12685560.053981107</v>
          </cell>
        </row>
        <row r="131">
          <cell r="A131">
            <v>124</v>
          </cell>
          <cell r="B131" t="str">
            <v>050711</v>
          </cell>
          <cell r="D131" t="str">
            <v>0711</v>
          </cell>
          <cell r="F131" t="str">
            <v>LC Nanbaminami</v>
          </cell>
          <cell r="G131">
            <v>13353576.24831309</v>
          </cell>
        </row>
        <row r="132">
          <cell r="A132">
            <v>125</v>
          </cell>
          <cell r="B132" t="str">
            <v>050801</v>
          </cell>
          <cell r="D132" t="str">
            <v>0801</v>
          </cell>
          <cell r="F132" t="str">
            <v>LC Nanbaminami</v>
          </cell>
          <cell r="G132">
            <v>14871794.871794872</v>
          </cell>
        </row>
        <row r="133">
          <cell r="A133">
            <v>126</v>
          </cell>
          <cell r="B133" t="str">
            <v>050802</v>
          </cell>
          <cell r="D133" t="str">
            <v>0802</v>
          </cell>
          <cell r="F133" t="str">
            <v>LC Nanbaminami</v>
          </cell>
          <cell r="G133">
            <v>13317139.001349527</v>
          </cell>
        </row>
        <row r="134">
          <cell r="A134">
            <v>127</v>
          </cell>
          <cell r="B134" t="str">
            <v>050803</v>
          </cell>
          <cell r="D134" t="str">
            <v>0803</v>
          </cell>
          <cell r="F134" t="str">
            <v>LC Nanbaminami</v>
          </cell>
          <cell r="G134">
            <v>13317139.001349527</v>
          </cell>
        </row>
        <row r="135">
          <cell r="A135">
            <v>128</v>
          </cell>
          <cell r="B135" t="str">
            <v>050804</v>
          </cell>
          <cell r="D135" t="str">
            <v>0804</v>
          </cell>
          <cell r="F135" t="str">
            <v>LC Nanbaminami</v>
          </cell>
          <cell r="G135">
            <v>13317139.001349527</v>
          </cell>
        </row>
        <row r="136">
          <cell r="A136">
            <v>129</v>
          </cell>
          <cell r="B136" t="str">
            <v>050805</v>
          </cell>
          <cell r="D136" t="str">
            <v>0805</v>
          </cell>
          <cell r="F136" t="str">
            <v>LC Nanbaminami</v>
          </cell>
          <cell r="G136">
            <v>13317139.001349527</v>
          </cell>
        </row>
        <row r="137">
          <cell r="A137">
            <v>130</v>
          </cell>
          <cell r="B137" t="str">
            <v>050806</v>
          </cell>
          <cell r="D137" t="str">
            <v>0806</v>
          </cell>
          <cell r="F137" t="str">
            <v>LC Nanbaminami</v>
          </cell>
          <cell r="G137">
            <v>13191632.928475033</v>
          </cell>
        </row>
        <row r="138">
          <cell r="A138">
            <v>131</v>
          </cell>
          <cell r="B138" t="str">
            <v>050807</v>
          </cell>
          <cell r="D138" t="str">
            <v>0807</v>
          </cell>
          <cell r="F138" t="str">
            <v>LC Nanbaminami</v>
          </cell>
          <cell r="G138">
            <v>18431848.852901485</v>
          </cell>
        </row>
        <row r="139">
          <cell r="A139">
            <v>132</v>
          </cell>
          <cell r="B139" t="str">
            <v>050808</v>
          </cell>
          <cell r="D139" t="str">
            <v>0808</v>
          </cell>
          <cell r="F139" t="str">
            <v>LC Nanbaminami</v>
          </cell>
          <cell r="G139">
            <v>16317139.001349527</v>
          </cell>
        </row>
        <row r="140">
          <cell r="A140">
            <v>133</v>
          </cell>
          <cell r="B140" t="str">
            <v>050809</v>
          </cell>
          <cell r="D140" t="str">
            <v>0809</v>
          </cell>
          <cell r="F140" t="str">
            <v>LC Nanbaminami</v>
          </cell>
          <cell r="G140">
            <v>16226720.647773279</v>
          </cell>
        </row>
        <row r="141">
          <cell r="A141">
            <v>134</v>
          </cell>
          <cell r="B141" t="str">
            <v>050810</v>
          </cell>
          <cell r="D141" t="str">
            <v>0810</v>
          </cell>
          <cell r="F141" t="str">
            <v>LC Nanbaminami</v>
          </cell>
          <cell r="G141">
            <v>12811066.126855601</v>
          </cell>
        </row>
        <row r="142">
          <cell r="A142">
            <v>135</v>
          </cell>
          <cell r="B142" t="str">
            <v>050811</v>
          </cell>
          <cell r="D142" t="str">
            <v>0811</v>
          </cell>
          <cell r="F142" t="str">
            <v>LC Nanbaminami</v>
          </cell>
          <cell r="G142">
            <v>13497975.708502024</v>
          </cell>
        </row>
        <row r="143">
          <cell r="A143">
            <v>136</v>
          </cell>
          <cell r="B143" t="str">
            <v>050901</v>
          </cell>
          <cell r="D143" t="str">
            <v>0901</v>
          </cell>
          <cell r="F143" t="str">
            <v>LC Nanbaminami</v>
          </cell>
          <cell r="G143">
            <v>15016194.331983807</v>
          </cell>
        </row>
        <row r="144">
          <cell r="A144">
            <v>137</v>
          </cell>
          <cell r="B144" t="str">
            <v>050902</v>
          </cell>
          <cell r="D144" t="str">
            <v>0902</v>
          </cell>
          <cell r="F144" t="str">
            <v>LC Nanbaminami</v>
          </cell>
          <cell r="G144">
            <v>13443994.601889338</v>
          </cell>
        </row>
        <row r="145">
          <cell r="A145">
            <v>138</v>
          </cell>
          <cell r="B145" t="str">
            <v>050903</v>
          </cell>
          <cell r="D145" t="str">
            <v>0903</v>
          </cell>
          <cell r="F145" t="str">
            <v>LC Nanbaminami</v>
          </cell>
          <cell r="G145">
            <v>13443994.601889338</v>
          </cell>
        </row>
        <row r="146">
          <cell r="A146">
            <v>139</v>
          </cell>
          <cell r="B146" t="str">
            <v>050904</v>
          </cell>
          <cell r="D146" t="str">
            <v>0904</v>
          </cell>
          <cell r="F146" t="str">
            <v>LC Nanbaminami</v>
          </cell>
          <cell r="G146">
            <v>13443994.601889338</v>
          </cell>
        </row>
        <row r="147">
          <cell r="A147">
            <v>140</v>
          </cell>
          <cell r="B147" t="str">
            <v>050905</v>
          </cell>
          <cell r="D147" t="str">
            <v>0905</v>
          </cell>
          <cell r="F147" t="str">
            <v>LC Nanbaminami</v>
          </cell>
          <cell r="G147">
            <v>13443994.601889338</v>
          </cell>
        </row>
        <row r="148">
          <cell r="A148">
            <v>141</v>
          </cell>
          <cell r="B148" t="str">
            <v>050906</v>
          </cell>
          <cell r="D148" t="str">
            <v>0906</v>
          </cell>
          <cell r="F148" t="str">
            <v>LC Nanbaminami</v>
          </cell>
          <cell r="G148">
            <v>13317139.001349527</v>
          </cell>
        </row>
        <row r="149">
          <cell r="A149">
            <v>142</v>
          </cell>
          <cell r="B149" t="str">
            <v>050907</v>
          </cell>
          <cell r="D149" t="str">
            <v>0907</v>
          </cell>
          <cell r="F149" t="str">
            <v>LC Nanbaminami</v>
          </cell>
          <cell r="G149">
            <v>18612685.560053982</v>
          </cell>
        </row>
        <row r="150">
          <cell r="A150">
            <v>143</v>
          </cell>
          <cell r="B150" t="str">
            <v>050908</v>
          </cell>
          <cell r="D150" t="str">
            <v>0908</v>
          </cell>
          <cell r="F150" t="str">
            <v>LC Nanbaminami</v>
          </cell>
          <cell r="G150">
            <v>16480431.848852901</v>
          </cell>
        </row>
        <row r="151">
          <cell r="A151">
            <v>144</v>
          </cell>
          <cell r="B151" t="str">
            <v>050909</v>
          </cell>
          <cell r="D151" t="str">
            <v>0909</v>
          </cell>
          <cell r="F151" t="str">
            <v>LC Nanbaminami</v>
          </cell>
          <cell r="G151">
            <v>16390013.495276654</v>
          </cell>
        </row>
        <row r="152">
          <cell r="A152">
            <v>145</v>
          </cell>
          <cell r="B152" t="str">
            <v>050910</v>
          </cell>
          <cell r="D152" t="str">
            <v>0910</v>
          </cell>
          <cell r="F152" t="str">
            <v>LC Nanbaminami</v>
          </cell>
          <cell r="G152">
            <v>12937921.727395412</v>
          </cell>
        </row>
        <row r="153">
          <cell r="A153">
            <v>146</v>
          </cell>
          <cell r="B153" t="str">
            <v>050911</v>
          </cell>
          <cell r="D153" t="str">
            <v>0911</v>
          </cell>
          <cell r="F153" t="str">
            <v>LC Nanbaminami</v>
          </cell>
          <cell r="G153">
            <v>13642375.168690959</v>
          </cell>
        </row>
        <row r="154">
          <cell r="A154">
            <v>147</v>
          </cell>
          <cell r="B154" t="str">
            <v>051001</v>
          </cell>
          <cell r="D154" t="str">
            <v>1001</v>
          </cell>
          <cell r="F154" t="str">
            <v>LC Nanbaminami</v>
          </cell>
          <cell r="G154">
            <v>15160593.792172739</v>
          </cell>
        </row>
        <row r="155">
          <cell r="A155">
            <v>148</v>
          </cell>
          <cell r="B155" t="str">
            <v>051002</v>
          </cell>
          <cell r="D155" t="str">
            <v>1002</v>
          </cell>
          <cell r="F155" t="str">
            <v>LC Nanbaminami</v>
          </cell>
          <cell r="G155">
            <v>13570850.202429149</v>
          </cell>
        </row>
        <row r="156">
          <cell r="A156">
            <v>149</v>
          </cell>
          <cell r="B156" t="str">
            <v>051003</v>
          </cell>
          <cell r="D156" t="str">
            <v>1003</v>
          </cell>
          <cell r="F156" t="str">
            <v>LC Nanbaminami</v>
          </cell>
          <cell r="G156">
            <v>13570850.202429149</v>
          </cell>
        </row>
        <row r="157">
          <cell r="A157">
            <v>150</v>
          </cell>
          <cell r="B157" t="str">
            <v>051004</v>
          </cell>
          <cell r="D157" t="str">
            <v>1004</v>
          </cell>
          <cell r="F157" t="str">
            <v>LC Nanbaminami</v>
          </cell>
          <cell r="G157">
            <v>13570850.202429149</v>
          </cell>
        </row>
        <row r="158">
          <cell r="A158">
            <v>151</v>
          </cell>
          <cell r="B158" t="str">
            <v>051005</v>
          </cell>
          <cell r="D158" t="str">
            <v>1005</v>
          </cell>
          <cell r="F158" t="str">
            <v>LC Nanbaminami</v>
          </cell>
          <cell r="G158">
            <v>13570850.202429149</v>
          </cell>
        </row>
        <row r="159">
          <cell r="A159">
            <v>152</v>
          </cell>
          <cell r="B159" t="str">
            <v>051006</v>
          </cell>
          <cell r="D159" t="str">
            <v>1006</v>
          </cell>
          <cell r="F159" t="str">
            <v>LC Nanbaminami</v>
          </cell>
          <cell r="G159">
            <v>13443994.601889338</v>
          </cell>
        </row>
        <row r="160">
          <cell r="A160">
            <v>153</v>
          </cell>
          <cell r="B160" t="str">
            <v>051007</v>
          </cell>
          <cell r="D160" t="str">
            <v>1007</v>
          </cell>
          <cell r="F160" t="str">
            <v>LC Nanbaminami</v>
          </cell>
          <cell r="G160">
            <v>18793522.267206479</v>
          </cell>
        </row>
        <row r="161">
          <cell r="A161">
            <v>154</v>
          </cell>
          <cell r="B161" t="str">
            <v>051008</v>
          </cell>
          <cell r="D161" t="str">
            <v>1008</v>
          </cell>
          <cell r="F161" t="str">
            <v>LC Nanbaminami</v>
          </cell>
          <cell r="G161">
            <v>16642375.168690959</v>
          </cell>
        </row>
        <row r="162">
          <cell r="A162">
            <v>155</v>
          </cell>
          <cell r="B162" t="str">
            <v>051009</v>
          </cell>
          <cell r="D162" t="str">
            <v>1009</v>
          </cell>
          <cell r="F162" t="str">
            <v>LC Nanbaminami</v>
          </cell>
          <cell r="G162">
            <v>16551956.81511471</v>
          </cell>
        </row>
        <row r="163">
          <cell r="A163">
            <v>156</v>
          </cell>
          <cell r="B163" t="str">
            <v>051010</v>
          </cell>
          <cell r="D163" t="str">
            <v>1010</v>
          </cell>
          <cell r="F163" t="str">
            <v>LC Nanbaminami</v>
          </cell>
          <cell r="G163">
            <v>13064777.327935223</v>
          </cell>
        </row>
        <row r="164">
          <cell r="A164">
            <v>157</v>
          </cell>
          <cell r="B164" t="str">
            <v>051011</v>
          </cell>
          <cell r="D164" t="str">
            <v>1011</v>
          </cell>
          <cell r="F164" t="str">
            <v>LC Nanbaminami</v>
          </cell>
          <cell r="G164">
            <v>13788124.156545209</v>
          </cell>
        </row>
        <row r="165">
          <cell r="A165">
            <v>158</v>
          </cell>
          <cell r="B165" t="str">
            <v>051101</v>
          </cell>
          <cell r="D165" t="str">
            <v>1101</v>
          </cell>
          <cell r="F165" t="str">
            <v>LC Nanbaminami</v>
          </cell>
          <cell r="G165">
            <v>15304993.252361674</v>
          </cell>
        </row>
        <row r="166">
          <cell r="A166">
            <v>159</v>
          </cell>
          <cell r="B166" t="str">
            <v>051102</v>
          </cell>
          <cell r="D166" t="str">
            <v>1102</v>
          </cell>
          <cell r="F166" t="str">
            <v>LC Nanbaminami</v>
          </cell>
          <cell r="G166">
            <v>13697705.80296896</v>
          </cell>
        </row>
        <row r="167">
          <cell r="A167">
            <v>160</v>
          </cell>
          <cell r="B167" t="str">
            <v>051103</v>
          </cell>
          <cell r="D167" t="str">
            <v>1103</v>
          </cell>
          <cell r="F167" t="str">
            <v>LC Nanbaminami</v>
          </cell>
          <cell r="G167">
            <v>13697705.80296896</v>
          </cell>
        </row>
        <row r="168">
          <cell r="A168">
            <v>161</v>
          </cell>
          <cell r="B168" t="str">
            <v>051104</v>
          </cell>
          <cell r="D168" t="str">
            <v>1104</v>
          </cell>
          <cell r="F168" t="str">
            <v>LC Nanbaminami</v>
          </cell>
          <cell r="G168">
            <v>13697705.80296896</v>
          </cell>
        </row>
        <row r="169">
          <cell r="A169">
            <v>162</v>
          </cell>
          <cell r="B169" t="str">
            <v>051105</v>
          </cell>
          <cell r="D169" t="str">
            <v>1105</v>
          </cell>
          <cell r="F169" t="str">
            <v>LC Nanbaminami</v>
          </cell>
          <cell r="G169">
            <v>13697705.80296896</v>
          </cell>
        </row>
        <row r="170">
          <cell r="A170">
            <v>163</v>
          </cell>
          <cell r="B170" t="str">
            <v>051106</v>
          </cell>
          <cell r="D170" t="str">
            <v>1106</v>
          </cell>
          <cell r="F170" t="str">
            <v>LC Nanbaminami</v>
          </cell>
          <cell r="G170">
            <v>13570850.202429149</v>
          </cell>
        </row>
        <row r="171">
          <cell r="A171">
            <v>164</v>
          </cell>
          <cell r="B171" t="str">
            <v>051107</v>
          </cell>
          <cell r="D171" t="str">
            <v>1107</v>
          </cell>
          <cell r="F171" t="str">
            <v>LC Nanbaminami</v>
          </cell>
          <cell r="G171">
            <v>18973009.446693659</v>
          </cell>
        </row>
        <row r="172">
          <cell r="A172">
            <v>165</v>
          </cell>
          <cell r="B172" t="str">
            <v>051108</v>
          </cell>
          <cell r="D172" t="str">
            <v>1108</v>
          </cell>
          <cell r="F172" t="str">
            <v>LC Nanbaminami</v>
          </cell>
          <cell r="G172">
            <v>16805668.016194332</v>
          </cell>
        </row>
        <row r="173">
          <cell r="A173">
            <v>166</v>
          </cell>
          <cell r="B173" t="str">
            <v>051109</v>
          </cell>
          <cell r="D173" t="str">
            <v>1109</v>
          </cell>
          <cell r="F173" t="str">
            <v>LC Nanbaminami</v>
          </cell>
          <cell r="G173">
            <v>16715249.662618084</v>
          </cell>
        </row>
        <row r="174">
          <cell r="A174">
            <v>167</v>
          </cell>
          <cell r="B174" t="str">
            <v>051110</v>
          </cell>
          <cell r="D174" t="str">
            <v>1110</v>
          </cell>
          <cell r="F174" t="str">
            <v>LC Nanbaminami</v>
          </cell>
          <cell r="G174">
            <v>13191632.928475033</v>
          </cell>
        </row>
        <row r="175">
          <cell r="A175">
            <v>168</v>
          </cell>
          <cell r="B175" t="str">
            <v>051111</v>
          </cell>
          <cell r="D175" t="str">
            <v>1111</v>
          </cell>
          <cell r="F175" t="str">
            <v>LC Nanbaminami</v>
          </cell>
          <cell r="G175">
            <v>13932523.616734143</v>
          </cell>
        </row>
        <row r="176">
          <cell r="A176">
            <v>169</v>
          </cell>
          <cell r="B176" t="str">
            <v>051201</v>
          </cell>
          <cell r="D176" t="str">
            <v>1201</v>
          </cell>
          <cell r="F176" t="str">
            <v>LC Nanbaminami</v>
          </cell>
          <cell r="G176">
            <v>15449392.712550607</v>
          </cell>
        </row>
        <row r="177">
          <cell r="A177">
            <v>170</v>
          </cell>
          <cell r="B177" t="str">
            <v>051202</v>
          </cell>
          <cell r="D177" t="str">
            <v>1202</v>
          </cell>
          <cell r="F177" t="str">
            <v>LC Nanbaminami</v>
          </cell>
          <cell r="G177">
            <v>13823211.875843454</v>
          </cell>
        </row>
        <row r="178">
          <cell r="A178">
            <v>171</v>
          </cell>
          <cell r="B178" t="str">
            <v>051203</v>
          </cell>
          <cell r="D178" t="str">
            <v>1203</v>
          </cell>
          <cell r="F178" t="str">
            <v>LC Nanbaminami</v>
          </cell>
          <cell r="G178">
            <v>13823211.875843454</v>
          </cell>
        </row>
        <row r="179">
          <cell r="A179">
            <v>172</v>
          </cell>
          <cell r="B179" t="str">
            <v>051204</v>
          </cell>
          <cell r="D179" t="str">
            <v>1204</v>
          </cell>
          <cell r="F179" t="str">
            <v>LC Nanbaminami</v>
          </cell>
          <cell r="G179">
            <v>13823211.875843454</v>
          </cell>
        </row>
        <row r="180">
          <cell r="A180">
            <v>173</v>
          </cell>
          <cell r="B180" t="str">
            <v>051205</v>
          </cell>
          <cell r="D180" t="str">
            <v>1205</v>
          </cell>
          <cell r="F180" t="str">
            <v>LC Nanbaminami</v>
          </cell>
          <cell r="G180">
            <v>13823211.875843454</v>
          </cell>
        </row>
        <row r="181">
          <cell r="A181">
            <v>174</v>
          </cell>
          <cell r="B181" t="str">
            <v>051206</v>
          </cell>
          <cell r="D181" t="str">
            <v>1206</v>
          </cell>
          <cell r="F181" t="str">
            <v>LC Nanbaminami</v>
          </cell>
          <cell r="G181">
            <v>13697705.80296896</v>
          </cell>
        </row>
        <row r="182">
          <cell r="A182">
            <v>175</v>
          </cell>
          <cell r="B182" t="str">
            <v>051207</v>
          </cell>
          <cell r="D182" t="str">
            <v>1207</v>
          </cell>
          <cell r="F182" t="str">
            <v>LC Nanbaminami</v>
          </cell>
          <cell r="G182">
            <v>19153846.153846156</v>
          </cell>
        </row>
        <row r="183">
          <cell r="A183">
            <v>176</v>
          </cell>
          <cell r="B183" t="str">
            <v>051208</v>
          </cell>
          <cell r="D183" t="str">
            <v>1208</v>
          </cell>
          <cell r="F183" t="str">
            <v>LC Nanbaminami</v>
          </cell>
          <cell r="G183">
            <v>16967611.336032391</v>
          </cell>
        </row>
        <row r="184">
          <cell r="A184">
            <v>177</v>
          </cell>
          <cell r="B184" t="str">
            <v>051209</v>
          </cell>
          <cell r="D184" t="str">
            <v>1209</v>
          </cell>
          <cell r="F184" t="str">
            <v>LC Nanbaminami</v>
          </cell>
          <cell r="G184">
            <v>16877192.98245614</v>
          </cell>
        </row>
        <row r="185">
          <cell r="A185">
            <v>178</v>
          </cell>
          <cell r="B185" t="str">
            <v>051210</v>
          </cell>
          <cell r="D185" t="str">
            <v>1210</v>
          </cell>
          <cell r="F185" t="str">
            <v>LC Nanbaminami</v>
          </cell>
          <cell r="G185">
            <v>13317139.001349527</v>
          </cell>
        </row>
        <row r="186">
          <cell r="A186">
            <v>179</v>
          </cell>
          <cell r="B186" t="str">
            <v>051211</v>
          </cell>
          <cell r="D186" t="str">
            <v>1211</v>
          </cell>
          <cell r="F186" t="str">
            <v>LC Nanbaminami</v>
          </cell>
          <cell r="G186">
            <v>14076923.076923078</v>
          </cell>
        </row>
        <row r="187">
          <cell r="A187">
            <v>180</v>
          </cell>
          <cell r="B187" t="str">
            <v>051301</v>
          </cell>
          <cell r="D187" t="str">
            <v>1301</v>
          </cell>
          <cell r="F187" t="str">
            <v>LC Nanbaminami</v>
          </cell>
          <cell r="G187">
            <v>15593792.172739541</v>
          </cell>
        </row>
        <row r="188">
          <cell r="A188">
            <v>181</v>
          </cell>
          <cell r="B188" t="str">
            <v>051302</v>
          </cell>
          <cell r="D188" t="str">
            <v>1302</v>
          </cell>
          <cell r="F188" t="str">
            <v>LC Nanbaminami</v>
          </cell>
          <cell r="G188">
            <v>13950067.476383265</v>
          </cell>
        </row>
        <row r="189">
          <cell r="A189">
            <v>182</v>
          </cell>
          <cell r="B189" t="str">
            <v>051303</v>
          </cell>
          <cell r="D189" t="str">
            <v>1303</v>
          </cell>
          <cell r="F189" t="str">
            <v>LC Nanbaminami</v>
          </cell>
          <cell r="G189">
            <v>13950067.476383265</v>
          </cell>
        </row>
        <row r="190">
          <cell r="A190">
            <v>183</v>
          </cell>
          <cell r="B190" t="str">
            <v>051304</v>
          </cell>
          <cell r="D190" t="str">
            <v>1304</v>
          </cell>
          <cell r="F190" t="str">
            <v>LC Nanbaminami</v>
          </cell>
          <cell r="G190">
            <v>13950067.476383265</v>
          </cell>
        </row>
        <row r="191">
          <cell r="A191">
            <v>184</v>
          </cell>
          <cell r="B191" t="str">
            <v>051305</v>
          </cell>
          <cell r="D191" t="str">
            <v>1305</v>
          </cell>
          <cell r="F191" t="str">
            <v>LC Nanbaminami</v>
          </cell>
          <cell r="G191">
            <v>13950067.476383265</v>
          </cell>
        </row>
        <row r="192">
          <cell r="A192">
            <v>185</v>
          </cell>
          <cell r="B192" t="str">
            <v>051306</v>
          </cell>
          <cell r="D192" t="str">
            <v>1306</v>
          </cell>
          <cell r="F192" t="str">
            <v>LC Nanbaminami</v>
          </cell>
          <cell r="G192">
            <v>13823211.875843454</v>
          </cell>
        </row>
        <row r="193">
          <cell r="A193">
            <v>186</v>
          </cell>
          <cell r="B193" t="str">
            <v>051307</v>
          </cell>
          <cell r="D193" t="str">
            <v>1307</v>
          </cell>
          <cell r="F193" t="str">
            <v>LC Nanbaminami</v>
          </cell>
          <cell r="G193">
            <v>19334682.860998649</v>
          </cell>
        </row>
        <row r="194">
          <cell r="A194">
            <v>187</v>
          </cell>
          <cell r="B194" t="str">
            <v>051308</v>
          </cell>
          <cell r="D194" t="str">
            <v>1308</v>
          </cell>
          <cell r="F194" t="str">
            <v>LC Nanbaminami</v>
          </cell>
          <cell r="G194">
            <v>17130904.183535762</v>
          </cell>
        </row>
        <row r="195">
          <cell r="A195">
            <v>188</v>
          </cell>
          <cell r="B195" t="str">
            <v>051309</v>
          </cell>
          <cell r="D195" t="str">
            <v>1309</v>
          </cell>
          <cell r="F195" t="str">
            <v>LC Nanbaminami</v>
          </cell>
          <cell r="G195">
            <v>17040485.829959515</v>
          </cell>
        </row>
        <row r="196">
          <cell r="A196">
            <v>189</v>
          </cell>
          <cell r="B196" t="str">
            <v>051310</v>
          </cell>
          <cell r="D196" t="str">
            <v>1310</v>
          </cell>
          <cell r="F196" t="str">
            <v>LC Nanbaminami</v>
          </cell>
          <cell r="G196">
            <v>13443994.601889338</v>
          </cell>
        </row>
        <row r="197">
          <cell r="A197">
            <v>190</v>
          </cell>
          <cell r="B197" t="str">
            <v>051311</v>
          </cell>
          <cell r="D197" t="str">
            <v>1311</v>
          </cell>
          <cell r="F197" t="str">
            <v>LC Nanbaminami</v>
          </cell>
          <cell r="G197">
            <v>14221322.537112011</v>
          </cell>
        </row>
        <row r="198">
          <cell r="A198">
            <v>191</v>
          </cell>
          <cell r="B198" t="str">
            <v>051401</v>
          </cell>
          <cell r="D198" t="str">
            <v>1401</v>
          </cell>
          <cell r="F198" t="str">
            <v>LC Nanbaminami</v>
          </cell>
          <cell r="G198">
            <v>15739541.160593793</v>
          </cell>
        </row>
        <row r="199">
          <cell r="A199">
            <v>192</v>
          </cell>
          <cell r="B199" t="str">
            <v>051402</v>
          </cell>
          <cell r="D199" t="str">
            <v>1402</v>
          </cell>
          <cell r="F199" t="str">
            <v>LC Nanbaminami</v>
          </cell>
          <cell r="G199">
            <v>14076923.076923078</v>
          </cell>
        </row>
        <row r="200">
          <cell r="A200">
            <v>193</v>
          </cell>
          <cell r="B200" t="str">
            <v>051403</v>
          </cell>
          <cell r="D200" t="str">
            <v>1403</v>
          </cell>
          <cell r="F200" t="str">
            <v>LC Nanbaminami</v>
          </cell>
          <cell r="G200">
            <v>14076923.076923078</v>
          </cell>
        </row>
        <row r="201">
          <cell r="A201">
            <v>194</v>
          </cell>
          <cell r="B201" t="str">
            <v>051404</v>
          </cell>
          <cell r="D201" t="str">
            <v>1404</v>
          </cell>
          <cell r="F201" t="str">
            <v>LC Nanbaminami</v>
          </cell>
          <cell r="G201">
            <v>14076923.076923078</v>
          </cell>
        </row>
        <row r="202">
          <cell r="A202">
            <v>195</v>
          </cell>
          <cell r="B202" t="str">
            <v>051405</v>
          </cell>
          <cell r="D202" t="str">
            <v>1405</v>
          </cell>
          <cell r="F202" t="str">
            <v>LC Nanbaminami</v>
          </cell>
          <cell r="G202">
            <v>14076923.076923078</v>
          </cell>
        </row>
        <row r="203">
          <cell r="A203">
            <v>196</v>
          </cell>
          <cell r="B203" t="str">
            <v>051406</v>
          </cell>
          <cell r="D203" t="str">
            <v>1406</v>
          </cell>
          <cell r="F203" t="str">
            <v>LC Nanbaminami</v>
          </cell>
          <cell r="G203">
            <v>13950067.476383265</v>
          </cell>
        </row>
        <row r="204">
          <cell r="A204">
            <v>197</v>
          </cell>
          <cell r="B204" t="str">
            <v>051407</v>
          </cell>
          <cell r="D204" t="str">
            <v>1407</v>
          </cell>
          <cell r="F204" t="str">
            <v>LC Nanbaminami</v>
          </cell>
          <cell r="G204">
            <v>19515519.568151146</v>
          </cell>
        </row>
        <row r="205">
          <cell r="A205">
            <v>198</v>
          </cell>
          <cell r="B205" t="str">
            <v>051408</v>
          </cell>
          <cell r="D205" t="str">
            <v>1408</v>
          </cell>
          <cell r="F205" t="str">
            <v>LC Nanbaminami</v>
          </cell>
          <cell r="G205">
            <v>17292847.50337382</v>
          </cell>
        </row>
        <row r="206">
          <cell r="A206">
            <v>199</v>
          </cell>
          <cell r="B206" t="str">
            <v>051409</v>
          </cell>
          <cell r="D206" t="str">
            <v>1409</v>
          </cell>
          <cell r="F206" t="str">
            <v>LC Nanbaminami</v>
          </cell>
          <cell r="G206">
            <v>17202429.14979757</v>
          </cell>
        </row>
        <row r="207">
          <cell r="A207">
            <v>200</v>
          </cell>
          <cell r="B207" t="str">
            <v>051410</v>
          </cell>
          <cell r="D207" t="str">
            <v>1410</v>
          </cell>
          <cell r="F207" t="str">
            <v>LC Nanbaminami</v>
          </cell>
          <cell r="G207">
            <v>13570850.202429149</v>
          </cell>
        </row>
        <row r="208">
          <cell r="A208">
            <v>201</v>
          </cell>
          <cell r="B208" t="str">
            <v>051411</v>
          </cell>
          <cell r="D208" t="str">
            <v>1411</v>
          </cell>
          <cell r="F208" t="str">
            <v>LC Nanbaminami</v>
          </cell>
          <cell r="G208">
            <v>14365721.997300945</v>
          </cell>
        </row>
        <row r="209">
          <cell r="A209">
            <v>202</v>
          </cell>
          <cell r="B209" t="str">
            <v>051501</v>
          </cell>
          <cell r="D209" t="str">
            <v>1501</v>
          </cell>
          <cell r="F209" t="str">
            <v>LC Nanbaminami</v>
          </cell>
          <cell r="G209">
            <v>15848852.90148448</v>
          </cell>
        </row>
        <row r="210">
          <cell r="A210">
            <v>203</v>
          </cell>
          <cell r="B210" t="str">
            <v>051502</v>
          </cell>
          <cell r="D210" t="str">
            <v>1502</v>
          </cell>
          <cell r="F210" t="str">
            <v>LC Nanbaminami</v>
          </cell>
          <cell r="G210">
            <v>14202429.149797572</v>
          </cell>
        </row>
        <row r="211">
          <cell r="A211">
            <v>204</v>
          </cell>
          <cell r="B211" t="str">
            <v>051503</v>
          </cell>
          <cell r="D211" t="str">
            <v>1503</v>
          </cell>
          <cell r="F211" t="str">
            <v>LC Nanbaminami</v>
          </cell>
          <cell r="G211">
            <v>14202429.149797572</v>
          </cell>
        </row>
        <row r="212">
          <cell r="A212">
            <v>205</v>
          </cell>
          <cell r="B212" t="str">
            <v>051504</v>
          </cell>
          <cell r="D212" t="str">
            <v>1504</v>
          </cell>
          <cell r="F212" t="str">
            <v>LC Nanbaminami</v>
          </cell>
          <cell r="G212">
            <v>14202429.149797572</v>
          </cell>
        </row>
        <row r="213">
          <cell r="A213">
            <v>206</v>
          </cell>
          <cell r="B213" t="str">
            <v>051505</v>
          </cell>
          <cell r="D213" t="str">
            <v>1505</v>
          </cell>
          <cell r="F213" t="str">
            <v>LC Nanbaminami</v>
          </cell>
          <cell r="G213">
            <v>14202429.149797572</v>
          </cell>
        </row>
        <row r="214">
          <cell r="A214">
            <v>207</v>
          </cell>
          <cell r="B214" t="str">
            <v>051506</v>
          </cell>
          <cell r="D214" t="str">
            <v>1506</v>
          </cell>
          <cell r="F214" t="str">
            <v>LC Nanbaminami</v>
          </cell>
          <cell r="G214">
            <v>14076923.076923078</v>
          </cell>
        </row>
        <row r="215">
          <cell r="A215">
            <v>208</v>
          </cell>
          <cell r="B215" t="str">
            <v>051507</v>
          </cell>
          <cell r="D215" t="str">
            <v>1507</v>
          </cell>
          <cell r="F215" t="str">
            <v>LC Nanbaminami</v>
          </cell>
          <cell r="G215">
            <v>19696356.275303643</v>
          </cell>
        </row>
        <row r="216">
          <cell r="A216">
            <v>209</v>
          </cell>
          <cell r="B216" t="str">
            <v>051508</v>
          </cell>
          <cell r="D216" t="str">
            <v>1508</v>
          </cell>
          <cell r="F216" t="str">
            <v>LC Nanbaminami</v>
          </cell>
          <cell r="G216">
            <v>17456140.350877192</v>
          </cell>
        </row>
        <row r="217">
          <cell r="A217">
            <v>210</v>
          </cell>
          <cell r="B217" t="str">
            <v>051509</v>
          </cell>
          <cell r="D217" t="str">
            <v>1509</v>
          </cell>
          <cell r="F217" t="str">
            <v>LC Nanbaminami</v>
          </cell>
          <cell r="G217">
            <v>17365721.997300945</v>
          </cell>
        </row>
        <row r="218">
          <cell r="A218">
            <v>211</v>
          </cell>
          <cell r="B218" t="str">
            <v>051510</v>
          </cell>
          <cell r="D218" t="str">
            <v>1510</v>
          </cell>
          <cell r="F218" t="str">
            <v>LC Nanbaminami</v>
          </cell>
          <cell r="G218">
            <v>13697705.80296896</v>
          </cell>
        </row>
        <row r="219">
          <cell r="A219">
            <v>212</v>
          </cell>
          <cell r="B219" t="str">
            <v>051511</v>
          </cell>
          <cell r="D219" t="str">
            <v>1511</v>
          </cell>
          <cell r="F219" t="str">
            <v>LC Nanbaminami</v>
          </cell>
          <cell r="G219">
            <v>14510121.457489878</v>
          </cell>
        </row>
        <row r="220">
          <cell r="G220">
            <v>2244079622.1322551</v>
          </cell>
        </row>
        <row r="222">
          <cell r="F222" t="str">
            <v>LM Hinoo</v>
          </cell>
        </row>
        <row r="223">
          <cell r="A223">
            <v>213</v>
          </cell>
          <cell r="B223" t="str">
            <v>060101</v>
          </cell>
          <cell r="D223" t="str">
            <v>0101</v>
          </cell>
          <cell r="F223" t="str">
            <v>LM Hinoo</v>
          </cell>
          <cell r="G223">
            <v>20121457.489878543</v>
          </cell>
        </row>
        <row r="224">
          <cell r="A224">
            <v>214</v>
          </cell>
          <cell r="B224" t="str">
            <v>060102</v>
          </cell>
          <cell r="D224" t="str">
            <v>0102</v>
          </cell>
          <cell r="F224" t="str">
            <v>LM Hinoo</v>
          </cell>
          <cell r="G224">
            <v>16028340.08097166</v>
          </cell>
        </row>
        <row r="225">
          <cell r="A225">
            <v>215</v>
          </cell>
          <cell r="B225" t="str">
            <v>060201</v>
          </cell>
          <cell r="D225" t="str">
            <v>0201</v>
          </cell>
          <cell r="F225" t="str">
            <v>LM Hinoo</v>
          </cell>
          <cell r="G225">
            <v>20974358.974358976</v>
          </cell>
        </row>
        <row r="226">
          <cell r="A226">
            <v>216</v>
          </cell>
          <cell r="B226" t="str">
            <v>060202</v>
          </cell>
          <cell r="D226" t="str">
            <v>0202</v>
          </cell>
          <cell r="F226" t="str">
            <v>LM Hinoo</v>
          </cell>
          <cell r="G226">
            <v>16711201.079622133</v>
          </cell>
        </row>
        <row r="227">
          <cell r="A227">
            <v>217</v>
          </cell>
          <cell r="B227" t="str">
            <v>060203</v>
          </cell>
          <cell r="D227" t="str">
            <v>0203</v>
          </cell>
          <cell r="F227" t="str">
            <v>LM Hinoo</v>
          </cell>
          <cell r="G227">
            <v>19268556.00539811</v>
          </cell>
        </row>
        <row r="228">
          <cell r="A228">
            <v>218</v>
          </cell>
          <cell r="B228" t="str">
            <v>060204</v>
          </cell>
          <cell r="D228" t="str">
            <v>0204</v>
          </cell>
          <cell r="F228" t="str">
            <v>LM Hinoo</v>
          </cell>
          <cell r="G228">
            <v>19950067.476383265</v>
          </cell>
        </row>
        <row r="229">
          <cell r="A229">
            <v>219</v>
          </cell>
          <cell r="B229" t="str">
            <v>060205</v>
          </cell>
          <cell r="D229" t="str">
            <v>0205</v>
          </cell>
          <cell r="F229" t="str">
            <v>LM Hinoo</v>
          </cell>
          <cell r="G229">
            <v>17904183.535762485</v>
          </cell>
        </row>
        <row r="230">
          <cell r="A230">
            <v>220</v>
          </cell>
          <cell r="B230" t="str">
            <v>060301</v>
          </cell>
          <cell r="D230" t="str">
            <v>0301</v>
          </cell>
          <cell r="F230" t="str">
            <v>LM Hinoo</v>
          </cell>
          <cell r="G230">
            <v>25919028.340080973</v>
          </cell>
        </row>
        <row r="231">
          <cell r="A231">
            <v>221</v>
          </cell>
          <cell r="B231" t="str">
            <v>060302</v>
          </cell>
          <cell r="D231" t="str">
            <v>0302</v>
          </cell>
          <cell r="F231" t="str">
            <v>LM Hinoo</v>
          </cell>
          <cell r="G231">
            <v>25236167.3414305</v>
          </cell>
        </row>
        <row r="232">
          <cell r="A232">
            <v>222</v>
          </cell>
          <cell r="B232" t="str">
            <v>060303</v>
          </cell>
          <cell r="D232" t="str">
            <v>0303</v>
          </cell>
          <cell r="F232" t="str">
            <v>LM Hinoo</v>
          </cell>
          <cell r="G232">
            <v>26771929.824561402</v>
          </cell>
        </row>
        <row r="233">
          <cell r="A233">
            <v>223</v>
          </cell>
          <cell r="B233" t="str">
            <v>060304</v>
          </cell>
          <cell r="D233" t="str">
            <v>0304</v>
          </cell>
          <cell r="F233" t="str">
            <v>LM Hinoo</v>
          </cell>
          <cell r="G233">
            <v>19268556.00539811</v>
          </cell>
        </row>
        <row r="234">
          <cell r="A234">
            <v>224</v>
          </cell>
          <cell r="B234" t="str">
            <v>060401</v>
          </cell>
          <cell r="D234" t="str">
            <v>0401</v>
          </cell>
          <cell r="F234" t="str">
            <v>LM Hinoo</v>
          </cell>
          <cell r="G234">
            <v>27283400.809716601</v>
          </cell>
        </row>
        <row r="235">
          <cell r="A235">
            <v>225</v>
          </cell>
          <cell r="B235" t="str">
            <v>060402</v>
          </cell>
          <cell r="D235" t="str">
            <v>0402</v>
          </cell>
          <cell r="F235" t="str">
            <v>LM Hinoo</v>
          </cell>
          <cell r="G235">
            <v>25407557.354925778</v>
          </cell>
        </row>
        <row r="236">
          <cell r="A236">
            <v>226</v>
          </cell>
          <cell r="B236" t="str">
            <v>060403</v>
          </cell>
          <cell r="D236" t="str">
            <v>0403</v>
          </cell>
          <cell r="F236" t="str">
            <v>LM Hinoo</v>
          </cell>
          <cell r="G236">
            <v>19780026.990553308</v>
          </cell>
        </row>
        <row r="237">
          <cell r="A237">
            <v>227</v>
          </cell>
          <cell r="B237" t="str">
            <v>060501</v>
          </cell>
          <cell r="D237" t="str">
            <v>0501</v>
          </cell>
          <cell r="F237" t="str">
            <v>LM Hinoo</v>
          </cell>
          <cell r="G237">
            <v>25236167.3414305</v>
          </cell>
        </row>
        <row r="238">
          <cell r="G238">
            <v>325860998.65047234</v>
          </cell>
        </row>
        <row r="240">
          <cell r="F240" t="str">
            <v>LM Kyoto Kawaramachi 2</v>
          </cell>
        </row>
        <row r="241">
          <cell r="A241">
            <v>228</v>
          </cell>
          <cell r="B241" t="str">
            <v>080101</v>
          </cell>
          <cell r="D241" t="str">
            <v>0101</v>
          </cell>
          <cell r="F241" t="str">
            <v>LM Kyotokawaramachi 2nd</v>
          </cell>
          <cell r="G241">
            <v>17245614.03508772</v>
          </cell>
        </row>
        <row r="242">
          <cell r="A242">
            <v>229</v>
          </cell>
          <cell r="B242" t="str">
            <v>080201</v>
          </cell>
          <cell r="D242" t="str">
            <v>0201</v>
          </cell>
          <cell r="F242" t="str">
            <v>LM Kyotokawaramachi 2nd</v>
          </cell>
          <cell r="G242">
            <v>17593792.172739543</v>
          </cell>
        </row>
        <row r="243">
          <cell r="A243">
            <v>230</v>
          </cell>
          <cell r="B243" t="str">
            <v>080202</v>
          </cell>
          <cell r="D243" t="str">
            <v>0202</v>
          </cell>
          <cell r="F243" t="str">
            <v>LM Kyotokawaramachi 2nd</v>
          </cell>
          <cell r="G243">
            <v>16572199.730094466</v>
          </cell>
        </row>
        <row r="244">
          <cell r="A244">
            <v>231</v>
          </cell>
          <cell r="B244" t="str">
            <v>080203</v>
          </cell>
          <cell r="D244" t="str">
            <v>0203</v>
          </cell>
          <cell r="F244" t="str">
            <v>LM Kyotokawaramachi 2nd</v>
          </cell>
          <cell r="G244">
            <v>16572199.730094466</v>
          </cell>
        </row>
        <row r="245">
          <cell r="A245">
            <v>232</v>
          </cell>
          <cell r="B245" t="str">
            <v>080204</v>
          </cell>
          <cell r="D245" t="str">
            <v>0204</v>
          </cell>
          <cell r="F245" t="str">
            <v>LM Kyotokawaramachi 2nd</v>
          </cell>
          <cell r="G245">
            <v>16572199.730094466</v>
          </cell>
        </row>
        <row r="246">
          <cell r="A246">
            <v>233</v>
          </cell>
          <cell r="B246" t="str">
            <v>080205</v>
          </cell>
          <cell r="D246" t="str">
            <v>0205</v>
          </cell>
          <cell r="F246" t="str">
            <v>LM Kyotokawaramachi 2nd</v>
          </cell>
          <cell r="G246">
            <v>16572199.730094466</v>
          </cell>
        </row>
        <row r="247">
          <cell r="A247">
            <v>234</v>
          </cell>
          <cell r="B247" t="str">
            <v>080301</v>
          </cell>
          <cell r="D247" t="str">
            <v>0301</v>
          </cell>
          <cell r="F247" t="str">
            <v>LM Kyotokawaramachi 2nd</v>
          </cell>
          <cell r="G247">
            <v>17827260.458839405</v>
          </cell>
        </row>
        <row r="248">
          <cell r="A248">
            <v>235</v>
          </cell>
          <cell r="B248" t="str">
            <v>080302</v>
          </cell>
          <cell r="D248" t="str">
            <v>0302</v>
          </cell>
          <cell r="F248" t="str">
            <v>LM Kyotokawaramachi 2nd</v>
          </cell>
          <cell r="G248">
            <v>17943319.83805668</v>
          </cell>
        </row>
        <row r="249">
          <cell r="A249">
            <v>236</v>
          </cell>
          <cell r="B249" t="str">
            <v>080303</v>
          </cell>
          <cell r="D249" t="str">
            <v>0303</v>
          </cell>
          <cell r="F249" t="str">
            <v>LM Kyotokawaramachi 2nd</v>
          </cell>
          <cell r="G249">
            <v>16990553.306342781</v>
          </cell>
        </row>
        <row r="250">
          <cell r="A250">
            <v>237</v>
          </cell>
          <cell r="B250" t="str">
            <v>080304</v>
          </cell>
          <cell r="D250" t="str">
            <v>0304</v>
          </cell>
          <cell r="F250" t="str">
            <v>LM Kyotokawaramachi 2nd</v>
          </cell>
          <cell r="G250">
            <v>16990553.306342781</v>
          </cell>
        </row>
        <row r="251">
          <cell r="A251">
            <v>238</v>
          </cell>
          <cell r="B251" t="str">
            <v>080305</v>
          </cell>
          <cell r="D251" t="str">
            <v>0305</v>
          </cell>
          <cell r="F251" t="str">
            <v>LM Kyotokawaramachi 2nd</v>
          </cell>
          <cell r="G251">
            <v>16990553.306342781</v>
          </cell>
        </row>
        <row r="252">
          <cell r="A252">
            <v>239</v>
          </cell>
          <cell r="B252" t="str">
            <v>080306</v>
          </cell>
          <cell r="D252" t="str">
            <v>0306</v>
          </cell>
          <cell r="F252" t="str">
            <v>LM Kyotokawaramachi 2nd</v>
          </cell>
          <cell r="G252">
            <v>16990553.306342781</v>
          </cell>
        </row>
        <row r="253">
          <cell r="A253">
            <v>240</v>
          </cell>
          <cell r="B253" t="str">
            <v>080402</v>
          </cell>
          <cell r="D253" t="str">
            <v>0402</v>
          </cell>
          <cell r="F253" t="str">
            <v>LM Kyotokawaramachi 2nd</v>
          </cell>
          <cell r="G253">
            <v>18593792.172739543</v>
          </cell>
        </row>
        <row r="254">
          <cell r="A254">
            <v>241</v>
          </cell>
          <cell r="B254" t="str">
            <v>080403</v>
          </cell>
          <cell r="D254" t="str">
            <v>0403</v>
          </cell>
          <cell r="F254" t="str">
            <v>LM Kyotokawaramachi 2nd</v>
          </cell>
          <cell r="G254">
            <v>17175438.596491229</v>
          </cell>
        </row>
        <row r="255">
          <cell r="A255">
            <v>242</v>
          </cell>
          <cell r="B255" t="str">
            <v>080404</v>
          </cell>
          <cell r="D255" t="str">
            <v>0404</v>
          </cell>
          <cell r="F255" t="str">
            <v>LM Kyotokawaramachi 2nd</v>
          </cell>
          <cell r="G255">
            <v>17175438.596491229</v>
          </cell>
        </row>
        <row r="256">
          <cell r="A256">
            <v>243</v>
          </cell>
          <cell r="B256" t="str">
            <v>080405</v>
          </cell>
          <cell r="D256" t="str">
            <v>0405</v>
          </cell>
          <cell r="F256" t="str">
            <v>LM Kyotokawaramachi 2nd</v>
          </cell>
          <cell r="G256">
            <v>17175438.596491229</v>
          </cell>
        </row>
        <row r="257">
          <cell r="A257">
            <v>244</v>
          </cell>
          <cell r="B257" t="str">
            <v>080406</v>
          </cell>
          <cell r="D257" t="str">
            <v>0406</v>
          </cell>
          <cell r="F257" t="str">
            <v>LM Kyotokawaramachi 2nd</v>
          </cell>
          <cell r="G257">
            <v>17175438.596491229</v>
          </cell>
        </row>
        <row r="258">
          <cell r="A258">
            <v>245</v>
          </cell>
          <cell r="B258" t="str">
            <v>080501</v>
          </cell>
          <cell r="D258" t="str">
            <v>0501</v>
          </cell>
          <cell r="F258" t="str">
            <v>LM Kyotokawaramachi 2nd</v>
          </cell>
          <cell r="G258">
            <v>18430499.325236168</v>
          </cell>
        </row>
        <row r="259">
          <cell r="A259">
            <v>246</v>
          </cell>
          <cell r="B259" t="str">
            <v>080502</v>
          </cell>
          <cell r="D259" t="str">
            <v>0502</v>
          </cell>
          <cell r="F259" t="str">
            <v>LM Kyotokawaramachi 2nd</v>
          </cell>
          <cell r="G259">
            <v>18780026.990553308</v>
          </cell>
        </row>
        <row r="260">
          <cell r="A260">
            <v>247</v>
          </cell>
          <cell r="B260" t="str">
            <v>080503</v>
          </cell>
          <cell r="D260" t="str">
            <v>0503</v>
          </cell>
          <cell r="F260" t="str">
            <v>LM Kyotokawaramachi 2nd</v>
          </cell>
          <cell r="G260">
            <v>17361673.414304994</v>
          </cell>
        </row>
        <row r="261">
          <cell r="A261">
            <v>248</v>
          </cell>
          <cell r="B261" t="str">
            <v>080505</v>
          </cell>
          <cell r="D261" t="str">
            <v>0505</v>
          </cell>
          <cell r="F261" t="str">
            <v>LM Kyotokawaramachi 2nd</v>
          </cell>
          <cell r="G261">
            <v>17361673.414304994</v>
          </cell>
        </row>
        <row r="262">
          <cell r="A262">
            <v>249</v>
          </cell>
          <cell r="B262" t="str">
            <v>080506</v>
          </cell>
          <cell r="D262" t="str">
            <v>0506</v>
          </cell>
          <cell r="F262" t="str">
            <v>LM Kyotokawaramachi 2nd</v>
          </cell>
          <cell r="G262">
            <v>17361673.414304994</v>
          </cell>
        </row>
        <row r="263">
          <cell r="A263">
            <v>250</v>
          </cell>
          <cell r="B263" t="str">
            <v>080601</v>
          </cell>
          <cell r="D263" t="str">
            <v>0601</v>
          </cell>
          <cell r="F263" t="str">
            <v>LM Kyotokawaramachi 2nd</v>
          </cell>
          <cell r="G263">
            <v>18616734.143049933</v>
          </cell>
        </row>
        <row r="264">
          <cell r="A264">
            <v>251</v>
          </cell>
          <cell r="B264" t="str">
            <v>080602</v>
          </cell>
          <cell r="D264" t="str">
            <v>0602</v>
          </cell>
          <cell r="F264" t="str">
            <v>LM Kyotokawaramachi 2nd</v>
          </cell>
          <cell r="G264">
            <v>18966261.808367074</v>
          </cell>
        </row>
        <row r="265">
          <cell r="A265">
            <v>252</v>
          </cell>
          <cell r="B265" t="str">
            <v>080603</v>
          </cell>
          <cell r="D265" t="str">
            <v>0603</v>
          </cell>
          <cell r="F265" t="str">
            <v>LM Kyotokawaramachi 2nd</v>
          </cell>
          <cell r="G265">
            <v>17547908.232118759</v>
          </cell>
        </row>
        <row r="266">
          <cell r="A266">
            <v>253</v>
          </cell>
          <cell r="B266" t="str">
            <v>080604</v>
          </cell>
          <cell r="D266" t="str">
            <v>0604</v>
          </cell>
          <cell r="F266" t="str">
            <v>LM Kyotokawaramachi 2nd</v>
          </cell>
          <cell r="G266">
            <v>17547908.232118759</v>
          </cell>
        </row>
        <row r="267">
          <cell r="A267">
            <v>254</v>
          </cell>
          <cell r="B267" t="str">
            <v>080606</v>
          </cell>
          <cell r="D267" t="str">
            <v>0606</v>
          </cell>
          <cell r="F267" t="str">
            <v>LM Kyotokawaramachi 2nd</v>
          </cell>
          <cell r="G267">
            <v>17547908.232118759</v>
          </cell>
        </row>
        <row r="268">
          <cell r="A268">
            <v>255</v>
          </cell>
          <cell r="B268" t="str">
            <v>080701</v>
          </cell>
          <cell r="D268" t="str">
            <v>0701</v>
          </cell>
          <cell r="F268" t="str">
            <v>LM Kyotokawaramachi 2nd</v>
          </cell>
          <cell r="G268">
            <v>18802968.960863698</v>
          </cell>
        </row>
        <row r="269">
          <cell r="A269">
            <v>256</v>
          </cell>
          <cell r="B269" t="str">
            <v>080702</v>
          </cell>
          <cell r="D269" t="str">
            <v>0702</v>
          </cell>
          <cell r="F269" t="str">
            <v>LM Kyotokawaramachi 2nd</v>
          </cell>
          <cell r="G269">
            <v>19151147.098515518</v>
          </cell>
        </row>
        <row r="270">
          <cell r="A270">
            <v>257</v>
          </cell>
          <cell r="B270" t="str">
            <v>080703</v>
          </cell>
          <cell r="D270" t="str">
            <v>0703</v>
          </cell>
          <cell r="F270" t="str">
            <v>LM Kyotokawaramachi 2nd</v>
          </cell>
          <cell r="G270">
            <v>17734143.049932525</v>
          </cell>
        </row>
        <row r="271">
          <cell r="A271">
            <v>258</v>
          </cell>
          <cell r="B271" t="str">
            <v>080704</v>
          </cell>
          <cell r="D271" t="str">
            <v>0704</v>
          </cell>
          <cell r="F271" t="str">
            <v>LM Kyotokawaramachi 2nd</v>
          </cell>
          <cell r="G271">
            <v>17734143.049932525</v>
          </cell>
        </row>
        <row r="272">
          <cell r="A272">
            <v>259</v>
          </cell>
          <cell r="B272" t="str">
            <v>080705</v>
          </cell>
          <cell r="D272" t="str">
            <v>0705</v>
          </cell>
          <cell r="F272" t="str">
            <v>LM Kyotokawaramachi 2nd</v>
          </cell>
          <cell r="G272">
            <v>17734143.049932525</v>
          </cell>
        </row>
        <row r="273">
          <cell r="A273">
            <v>260</v>
          </cell>
          <cell r="B273" t="str">
            <v>080706</v>
          </cell>
          <cell r="D273" t="str">
            <v>0706</v>
          </cell>
          <cell r="F273" t="str">
            <v>LM Kyotokawaramachi 2nd</v>
          </cell>
          <cell r="G273">
            <v>17734143.049932525</v>
          </cell>
        </row>
        <row r="274">
          <cell r="A274">
            <v>261</v>
          </cell>
          <cell r="B274" t="str">
            <v>080801</v>
          </cell>
          <cell r="D274" t="str">
            <v>0801</v>
          </cell>
          <cell r="F274" t="str">
            <v>LM Kyotokawaramachi 2nd</v>
          </cell>
          <cell r="G274">
            <v>18989203.778677464</v>
          </cell>
        </row>
        <row r="275">
          <cell r="A275">
            <v>262</v>
          </cell>
          <cell r="B275" t="str">
            <v>080802</v>
          </cell>
          <cell r="D275" t="str">
            <v>0802</v>
          </cell>
          <cell r="F275" t="str">
            <v>LM Kyotokawaramachi 2nd</v>
          </cell>
          <cell r="G275">
            <v>19337381.916329283</v>
          </cell>
        </row>
        <row r="276">
          <cell r="A276">
            <v>263</v>
          </cell>
          <cell r="B276" t="str">
            <v>080803</v>
          </cell>
          <cell r="D276" t="str">
            <v>0803</v>
          </cell>
          <cell r="F276" t="str">
            <v>LM Kyotokawaramachi 2nd</v>
          </cell>
          <cell r="G276">
            <v>17920377.86774629</v>
          </cell>
        </row>
        <row r="277">
          <cell r="A277">
            <v>264</v>
          </cell>
          <cell r="B277" t="str">
            <v>080804</v>
          </cell>
          <cell r="D277" t="str">
            <v>0804</v>
          </cell>
          <cell r="F277" t="str">
            <v>LM Kyotokawaramachi 2nd</v>
          </cell>
          <cell r="G277">
            <v>17920377.86774629</v>
          </cell>
        </row>
        <row r="278">
          <cell r="A278">
            <v>265</v>
          </cell>
          <cell r="B278" t="str">
            <v>080805</v>
          </cell>
          <cell r="D278" t="str">
            <v>0805</v>
          </cell>
          <cell r="F278" t="str">
            <v>LM Kyotokawaramachi 2nd</v>
          </cell>
          <cell r="G278">
            <v>17920377.86774629</v>
          </cell>
        </row>
        <row r="279">
          <cell r="A279">
            <v>266</v>
          </cell>
          <cell r="B279" t="str">
            <v>080903</v>
          </cell>
          <cell r="D279" t="str">
            <v>0903</v>
          </cell>
          <cell r="F279" t="str">
            <v>LM Kyotokawaramachi 2nd</v>
          </cell>
          <cell r="G279">
            <v>18105263.157894738</v>
          </cell>
        </row>
        <row r="280">
          <cell r="A280">
            <v>267</v>
          </cell>
          <cell r="B280" t="str">
            <v>080905</v>
          </cell>
          <cell r="D280" t="str">
            <v>0905</v>
          </cell>
          <cell r="F280" t="str">
            <v>LM Kyotokawaramachi 2nd</v>
          </cell>
          <cell r="G280">
            <v>18105263.157894738</v>
          </cell>
        </row>
        <row r="281">
          <cell r="A281">
            <v>268</v>
          </cell>
          <cell r="B281" t="str">
            <v>080906</v>
          </cell>
          <cell r="D281" t="str">
            <v>0906</v>
          </cell>
          <cell r="F281" t="str">
            <v>LM Kyotokawaramachi 2nd</v>
          </cell>
          <cell r="G281">
            <v>18105263.157894738</v>
          </cell>
        </row>
        <row r="282">
          <cell r="G282">
            <v>726973009.4466933</v>
          </cell>
        </row>
        <row r="284">
          <cell r="F284" t="str">
            <v>LM Kyoto Kawaramachi 3</v>
          </cell>
        </row>
        <row r="285">
          <cell r="A285">
            <v>269</v>
          </cell>
          <cell r="B285" t="str">
            <v>090204</v>
          </cell>
          <cell r="D285" t="str">
            <v>0204</v>
          </cell>
          <cell r="F285" t="str">
            <v>LM Kyotokawaramachi 3rd</v>
          </cell>
          <cell r="G285">
            <v>8568151.1470985152</v>
          </cell>
        </row>
        <row r="286">
          <cell r="A286">
            <v>270</v>
          </cell>
          <cell r="B286" t="str">
            <v>090205</v>
          </cell>
          <cell r="D286" t="str">
            <v>0205</v>
          </cell>
          <cell r="F286" t="str">
            <v>LM Kyotokawaramachi 3rd</v>
          </cell>
          <cell r="G286">
            <v>8282051.282051282</v>
          </cell>
        </row>
        <row r="287">
          <cell r="A287">
            <v>271</v>
          </cell>
          <cell r="B287" t="str">
            <v>090206</v>
          </cell>
          <cell r="D287" t="str">
            <v>0206</v>
          </cell>
          <cell r="F287" t="str">
            <v>LM Kyotokawaramachi 3rd</v>
          </cell>
          <cell r="G287">
            <v>8511470.985155195</v>
          </cell>
        </row>
        <row r="288">
          <cell r="A288">
            <v>272</v>
          </cell>
          <cell r="B288" t="str">
            <v>090208</v>
          </cell>
          <cell r="D288" t="str">
            <v>0208</v>
          </cell>
          <cell r="F288" t="str">
            <v>LM Kyotokawaramachi 3rd</v>
          </cell>
          <cell r="G288">
            <v>8596491.2280701753</v>
          </cell>
        </row>
        <row r="289">
          <cell r="A289">
            <v>273</v>
          </cell>
          <cell r="B289" t="str">
            <v>090209</v>
          </cell>
          <cell r="D289" t="str">
            <v>0209</v>
          </cell>
          <cell r="F289" t="str">
            <v>LM Kyotokawaramachi 3rd</v>
          </cell>
          <cell r="G289">
            <v>9338731.4439946022</v>
          </cell>
        </row>
        <row r="290">
          <cell r="A290">
            <v>274</v>
          </cell>
          <cell r="B290" t="str">
            <v>090210</v>
          </cell>
          <cell r="D290" t="str">
            <v>0210</v>
          </cell>
          <cell r="F290" t="str">
            <v>LM Kyotokawaramachi 3rd</v>
          </cell>
          <cell r="G290">
            <v>8682860.9986504726</v>
          </cell>
        </row>
        <row r="291">
          <cell r="A291">
            <v>275</v>
          </cell>
          <cell r="B291" t="str">
            <v>090211</v>
          </cell>
          <cell r="D291" t="str">
            <v>0211</v>
          </cell>
          <cell r="F291" t="str">
            <v>LM Kyotokawaramachi 3rd</v>
          </cell>
          <cell r="G291">
            <v>8682860.9986504726</v>
          </cell>
        </row>
        <row r="292">
          <cell r="A292">
            <v>276</v>
          </cell>
          <cell r="B292" t="str">
            <v>090212</v>
          </cell>
          <cell r="D292" t="str">
            <v>0212</v>
          </cell>
          <cell r="F292" t="str">
            <v>LM Kyotokawaramachi 3rd</v>
          </cell>
          <cell r="G292">
            <v>8682860.9986504726</v>
          </cell>
        </row>
        <row r="293">
          <cell r="A293">
            <v>277</v>
          </cell>
          <cell r="B293" t="str">
            <v>090213</v>
          </cell>
          <cell r="D293" t="str">
            <v>0213</v>
          </cell>
          <cell r="F293" t="str">
            <v>LM Kyotokawaramachi 3rd</v>
          </cell>
          <cell r="G293">
            <v>8596491.2280701753</v>
          </cell>
        </row>
        <row r="294">
          <cell r="A294">
            <v>278</v>
          </cell>
          <cell r="B294" t="str">
            <v>090214</v>
          </cell>
          <cell r="D294" t="str">
            <v>0214</v>
          </cell>
          <cell r="F294" t="str">
            <v>LM Kyotokawaramachi 3rd</v>
          </cell>
          <cell r="G294">
            <v>8396761.1336032394</v>
          </cell>
        </row>
        <row r="295">
          <cell r="A295">
            <v>279</v>
          </cell>
          <cell r="B295" t="str">
            <v>090215</v>
          </cell>
          <cell r="D295" t="str">
            <v>0215</v>
          </cell>
          <cell r="F295" t="str">
            <v>LM Kyotokawaramachi 3rd</v>
          </cell>
          <cell r="G295">
            <v>8483130.9041835368</v>
          </cell>
        </row>
        <row r="296">
          <cell r="A296">
            <v>280</v>
          </cell>
          <cell r="B296" t="str">
            <v>090301</v>
          </cell>
          <cell r="D296" t="str">
            <v>0301</v>
          </cell>
          <cell r="F296" t="str">
            <v>LM Kyotokawaramachi 3rd</v>
          </cell>
          <cell r="G296">
            <v>8511470.985155195</v>
          </cell>
        </row>
        <row r="297">
          <cell r="A297">
            <v>281</v>
          </cell>
          <cell r="B297" t="str">
            <v>090302</v>
          </cell>
          <cell r="D297" t="str">
            <v>0302</v>
          </cell>
          <cell r="F297" t="str">
            <v>LM Kyotokawaramachi 3rd</v>
          </cell>
          <cell r="G297">
            <v>8282051.282051282</v>
          </cell>
        </row>
        <row r="298">
          <cell r="A298">
            <v>282</v>
          </cell>
          <cell r="B298" t="str">
            <v>090303</v>
          </cell>
          <cell r="D298" t="str">
            <v>0303</v>
          </cell>
          <cell r="F298" t="str">
            <v>LM Kyotokawaramachi 3rd</v>
          </cell>
          <cell r="G298">
            <v>8225371.1201079627</v>
          </cell>
        </row>
        <row r="299">
          <cell r="A299">
            <v>283</v>
          </cell>
          <cell r="B299" t="str">
            <v>090304</v>
          </cell>
          <cell r="D299" t="str">
            <v>0304</v>
          </cell>
          <cell r="F299" t="str">
            <v>LM Kyotokawaramachi 3rd</v>
          </cell>
          <cell r="G299">
            <v>8253711.2010796219</v>
          </cell>
        </row>
        <row r="300">
          <cell r="A300">
            <v>284</v>
          </cell>
          <cell r="B300" t="str">
            <v>090305</v>
          </cell>
          <cell r="D300" t="str">
            <v>0305</v>
          </cell>
          <cell r="F300" t="str">
            <v>LM Kyotokawaramachi 3rd</v>
          </cell>
          <cell r="G300">
            <v>8253711.2010796219</v>
          </cell>
        </row>
        <row r="301">
          <cell r="A301">
            <v>285</v>
          </cell>
          <cell r="B301" t="str">
            <v>090306</v>
          </cell>
          <cell r="D301" t="str">
            <v>0306</v>
          </cell>
          <cell r="F301" t="str">
            <v>LM Kyotokawaramachi 3rd</v>
          </cell>
          <cell r="G301">
            <v>8711201.0796221327</v>
          </cell>
        </row>
        <row r="302">
          <cell r="A302">
            <v>286</v>
          </cell>
          <cell r="B302" t="str">
            <v>090307</v>
          </cell>
          <cell r="D302" t="str">
            <v>0307</v>
          </cell>
          <cell r="F302" t="str">
            <v>LM Kyotokawaramachi 3rd</v>
          </cell>
          <cell r="G302">
            <v>8511470.985155195</v>
          </cell>
        </row>
        <row r="303">
          <cell r="A303">
            <v>287</v>
          </cell>
          <cell r="B303" t="str">
            <v>090308</v>
          </cell>
          <cell r="D303" t="str">
            <v>0308</v>
          </cell>
          <cell r="F303" t="str">
            <v>LM Kyotokawaramachi 3rd</v>
          </cell>
          <cell r="G303">
            <v>8682860.9986504726</v>
          </cell>
        </row>
        <row r="304">
          <cell r="A304">
            <v>288</v>
          </cell>
          <cell r="B304" t="str">
            <v>090309</v>
          </cell>
          <cell r="D304" t="str">
            <v>0309</v>
          </cell>
          <cell r="F304" t="str">
            <v>LM Kyotokawaramachi 3rd</v>
          </cell>
          <cell r="G304">
            <v>8682860.9986504726</v>
          </cell>
        </row>
        <row r="305">
          <cell r="A305">
            <v>289</v>
          </cell>
          <cell r="B305" t="str">
            <v>090312</v>
          </cell>
          <cell r="D305" t="str">
            <v>0312</v>
          </cell>
          <cell r="F305" t="str">
            <v>LM Kyotokawaramachi 3rd</v>
          </cell>
          <cell r="G305">
            <v>9425101.2145748995</v>
          </cell>
        </row>
        <row r="306">
          <cell r="A306">
            <v>290</v>
          </cell>
          <cell r="B306" t="str">
            <v>090314</v>
          </cell>
          <cell r="D306" t="str">
            <v>0314</v>
          </cell>
          <cell r="F306" t="str">
            <v>LM Kyotokawaramachi 3rd</v>
          </cell>
          <cell r="G306">
            <v>8767881.2415654529</v>
          </cell>
        </row>
        <row r="307">
          <cell r="A307">
            <v>291</v>
          </cell>
          <cell r="B307" t="str">
            <v>090315</v>
          </cell>
          <cell r="D307" t="str">
            <v>0315</v>
          </cell>
          <cell r="F307" t="str">
            <v>LM Kyotokawaramachi 3rd</v>
          </cell>
          <cell r="G307">
            <v>8767881.2415654529</v>
          </cell>
        </row>
        <row r="308">
          <cell r="A308">
            <v>292</v>
          </cell>
          <cell r="B308" t="str">
            <v>090316</v>
          </cell>
          <cell r="D308" t="str">
            <v>0316</v>
          </cell>
          <cell r="F308" t="str">
            <v>LM Kyotokawaramachi 3rd</v>
          </cell>
          <cell r="G308">
            <v>8767881.2415654529</v>
          </cell>
        </row>
        <row r="309">
          <cell r="A309">
            <v>293</v>
          </cell>
          <cell r="B309" t="str">
            <v>090319</v>
          </cell>
          <cell r="D309" t="str">
            <v>0319</v>
          </cell>
          <cell r="F309" t="str">
            <v>LM Kyotokawaramachi 3rd</v>
          </cell>
          <cell r="G309">
            <v>8997300.9446693659</v>
          </cell>
        </row>
        <row r="310">
          <cell r="A310">
            <v>294</v>
          </cell>
          <cell r="B310" t="str">
            <v>090401</v>
          </cell>
          <cell r="D310" t="str">
            <v>0401</v>
          </cell>
          <cell r="F310" t="str">
            <v>LM Kyotokawaramachi 3rd</v>
          </cell>
          <cell r="G310">
            <v>8596491.2280701753</v>
          </cell>
        </row>
        <row r="311">
          <cell r="A311">
            <v>295</v>
          </cell>
          <cell r="B311" t="str">
            <v>090402</v>
          </cell>
          <cell r="D311" t="str">
            <v>0402</v>
          </cell>
          <cell r="F311" t="str">
            <v>LM Kyotokawaramachi 3rd</v>
          </cell>
          <cell r="G311">
            <v>8368421.0526315793</v>
          </cell>
        </row>
        <row r="312">
          <cell r="A312">
            <v>296</v>
          </cell>
          <cell r="B312" t="str">
            <v>090404</v>
          </cell>
          <cell r="D312" t="str">
            <v>0404</v>
          </cell>
          <cell r="F312" t="str">
            <v>LM Kyotokawaramachi 3rd</v>
          </cell>
          <cell r="G312">
            <v>8340080.9716599192</v>
          </cell>
        </row>
        <row r="313">
          <cell r="A313">
            <v>297</v>
          </cell>
          <cell r="B313" t="str">
            <v>090405</v>
          </cell>
          <cell r="D313" t="str">
            <v>0405</v>
          </cell>
          <cell r="F313" t="str">
            <v>LM Kyotokawaramachi 3rd</v>
          </cell>
          <cell r="G313">
            <v>8340080.9716599192</v>
          </cell>
        </row>
        <row r="314">
          <cell r="A314">
            <v>298</v>
          </cell>
          <cell r="B314" t="str">
            <v>090407</v>
          </cell>
          <cell r="D314" t="str">
            <v>0407</v>
          </cell>
          <cell r="F314" t="str">
            <v>LM Kyotokawaramachi 3rd</v>
          </cell>
          <cell r="G314">
            <v>8596491.2280701753</v>
          </cell>
        </row>
        <row r="315">
          <cell r="A315">
            <v>299</v>
          </cell>
          <cell r="B315" t="str">
            <v>090410</v>
          </cell>
          <cell r="D315" t="str">
            <v>0410</v>
          </cell>
          <cell r="F315" t="str">
            <v>LM Kyotokawaramachi 3rd</v>
          </cell>
          <cell r="G315">
            <v>8767881.2415654529</v>
          </cell>
        </row>
        <row r="316">
          <cell r="A316">
            <v>300</v>
          </cell>
          <cell r="B316" t="str">
            <v>090412</v>
          </cell>
          <cell r="D316" t="str">
            <v>0412</v>
          </cell>
          <cell r="F316" t="str">
            <v>LM Kyotokawaramachi 3rd</v>
          </cell>
          <cell r="G316">
            <v>9510121.4574898779</v>
          </cell>
        </row>
        <row r="317">
          <cell r="A317">
            <v>301</v>
          </cell>
          <cell r="B317" t="str">
            <v>090414</v>
          </cell>
          <cell r="D317" t="str">
            <v>0414</v>
          </cell>
          <cell r="F317" t="str">
            <v>LM Kyotokawaramachi 3rd</v>
          </cell>
          <cell r="G317">
            <v>8854251.0121457484</v>
          </cell>
        </row>
        <row r="318">
          <cell r="A318">
            <v>302</v>
          </cell>
          <cell r="B318" t="str">
            <v>090415</v>
          </cell>
          <cell r="D318" t="str">
            <v>0415</v>
          </cell>
          <cell r="F318" t="str">
            <v>LM Kyotokawaramachi 3rd</v>
          </cell>
          <cell r="G318">
            <v>8854251.0121457484</v>
          </cell>
        </row>
        <row r="319">
          <cell r="A319">
            <v>303</v>
          </cell>
          <cell r="B319" t="str">
            <v>090416</v>
          </cell>
          <cell r="D319" t="str">
            <v>0416</v>
          </cell>
          <cell r="F319" t="str">
            <v>LM Kyotokawaramachi 3rd</v>
          </cell>
          <cell r="G319">
            <v>8854251.0121457484</v>
          </cell>
        </row>
        <row r="320">
          <cell r="A320">
            <v>304</v>
          </cell>
          <cell r="B320" t="str">
            <v>090417</v>
          </cell>
          <cell r="D320" t="str">
            <v>0417</v>
          </cell>
          <cell r="F320" t="str">
            <v>LM Kyotokawaramachi 3rd</v>
          </cell>
          <cell r="G320">
            <v>8854251.0121457484</v>
          </cell>
        </row>
        <row r="321">
          <cell r="A321">
            <v>305</v>
          </cell>
          <cell r="B321" t="str">
            <v>090418</v>
          </cell>
          <cell r="D321" t="str">
            <v>0418</v>
          </cell>
          <cell r="F321" t="str">
            <v>LM Kyotokawaramachi 3rd</v>
          </cell>
          <cell r="G321">
            <v>8854251.0121457484</v>
          </cell>
        </row>
        <row r="322">
          <cell r="A322">
            <v>306</v>
          </cell>
          <cell r="B322" t="str">
            <v>090419</v>
          </cell>
          <cell r="D322" t="str">
            <v>0419</v>
          </cell>
          <cell r="F322" t="str">
            <v>LM Kyotokawaramachi 3rd</v>
          </cell>
          <cell r="G322">
            <v>9082321.1875843462</v>
          </cell>
        </row>
        <row r="323">
          <cell r="A323">
            <v>307</v>
          </cell>
          <cell r="B323" t="str">
            <v>090501</v>
          </cell>
          <cell r="D323" t="str">
            <v>0501</v>
          </cell>
          <cell r="F323" t="str">
            <v>LM Kyotokawaramachi 3rd</v>
          </cell>
          <cell r="G323">
            <v>8682860.9986504726</v>
          </cell>
        </row>
        <row r="324">
          <cell r="A324">
            <v>308</v>
          </cell>
          <cell r="B324" t="str">
            <v>090502</v>
          </cell>
          <cell r="D324" t="str">
            <v>0502</v>
          </cell>
          <cell r="F324" t="str">
            <v>LM Kyotokawaramachi 3rd</v>
          </cell>
          <cell r="G324">
            <v>8453441.2955465596</v>
          </cell>
        </row>
        <row r="325">
          <cell r="A325">
            <v>309</v>
          </cell>
          <cell r="B325" t="str">
            <v>090503</v>
          </cell>
          <cell r="D325" t="str">
            <v>0503</v>
          </cell>
          <cell r="F325" t="str">
            <v>LM Kyotokawaramachi 3rd</v>
          </cell>
          <cell r="G325">
            <v>8396761.1336032394</v>
          </cell>
        </row>
        <row r="326">
          <cell r="A326">
            <v>310</v>
          </cell>
          <cell r="B326" t="str">
            <v>090505</v>
          </cell>
          <cell r="D326" t="str">
            <v>0505</v>
          </cell>
          <cell r="F326" t="str">
            <v>LM Kyotokawaramachi 3rd</v>
          </cell>
          <cell r="G326">
            <v>8425101.2145748995</v>
          </cell>
        </row>
        <row r="327">
          <cell r="A327">
            <v>311</v>
          </cell>
          <cell r="B327" t="str">
            <v>090506</v>
          </cell>
          <cell r="D327" t="str">
            <v>0506</v>
          </cell>
          <cell r="F327" t="str">
            <v>LM Kyotokawaramachi 3rd</v>
          </cell>
          <cell r="G327">
            <v>8967611.3360323887</v>
          </cell>
        </row>
        <row r="328">
          <cell r="A328">
            <v>312</v>
          </cell>
          <cell r="B328" t="str">
            <v>090513</v>
          </cell>
          <cell r="D328" t="str">
            <v>0513</v>
          </cell>
          <cell r="F328" t="str">
            <v>LM Kyotokawaramachi 3rd</v>
          </cell>
          <cell r="G328">
            <v>8939271.2550607286</v>
          </cell>
        </row>
        <row r="329">
          <cell r="A329">
            <v>313</v>
          </cell>
          <cell r="B329" t="str">
            <v>090515</v>
          </cell>
          <cell r="D329" t="str">
            <v>0515</v>
          </cell>
          <cell r="F329" t="str">
            <v>LM Kyotokawaramachi 3rd</v>
          </cell>
          <cell r="G329">
            <v>8939271.2550607286</v>
          </cell>
        </row>
        <row r="330">
          <cell r="A330">
            <v>314</v>
          </cell>
          <cell r="B330" t="str">
            <v>090516</v>
          </cell>
          <cell r="D330" t="str">
            <v>0516</v>
          </cell>
          <cell r="F330" t="str">
            <v>LM Kyotokawaramachi 3rd</v>
          </cell>
          <cell r="G330">
            <v>8939271.2550607286</v>
          </cell>
        </row>
        <row r="331">
          <cell r="A331">
            <v>315</v>
          </cell>
          <cell r="B331" t="str">
            <v>090517</v>
          </cell>
          <cell r="D331" t="str">
            <v>0517</v>
          </cell>
          <cell r="F331" t="str">
            <v>LM Kyotokawaramachi 3rd</v>
          </cell>
          <cell r="G331">
            <v>8939271.2550607286</v>
          </cell>
        </row>
        <row r="332">
          <cell r="A332">
            <v>316</v>
          </cell>
          <cell r="B332" t="str">
            <v>090518</v>
          </cell>
          <cell r="D332" t="str">
            <v>0518</v>
          </cell>
          <cell r="F332" t="str">
            <v>LM Kyotokawaramachi 3rd</v>
          </cell>
          <cell r="G332">
            <v>8939271.2550607286</v>
          </cell>
        </row>
        <row r="333">
          <cell r="A333">
            <v>317</v>
          </cell>
          <cell r="B333" t="str">
            <v>090519</v>
          </cell>
          <cell r="D333" t="str">
            <v>0519</v>
          </cell>
          <cell r="F333" t="str">
            <v>LM Kyotokawaramachi 3rd</v>
          </cell>
          <cell r="G333">
            <v>9167341.4304993246</v>
          </cell>
        </row>
        <row r="334">
          <cell r="A334">
            <v>318</v>
          </cell>
          <cell r="B334" t="str">
            <v>090602</v>
          </cell>
          <cell r="D334" t="str">
            <v>0602</v>
          </cell>
          <cell r="F334" t="str">
            <v>LM Kyotokawaramachi 3rd</v>
          </cell>
          <cell r="G334">
            <v>8539811.0661268551</v>
          </cell>
        </row>
        <row r="335">
          <cell r="A335">
            <v>319</v>
          </cell>
          <cell r="B335" t="str">
            <v>090604</v>
          </cell>
          <cell r="D335" t="str">
            <v>0604</v>
          </cell>
          <cell r="F335" t="str">
            <v>LM Kyotokawaramachi 3rd</v>
          </cell>
          <cell r="G335">
            <v>8511470.985155195</v>
          </cell>
        </row>
        <row r="336">
          <cell r="A336">
            <v>320</v>
          </cell>
          <cell r="B336" t="str">
            <v>090605</v>
          </cell>
          <cell r="D336" t="str">
            <v>0605</v>
          </cell>
          <cell r="F336" t="str">
            <v>LM Kyotokawaramachi 3rd</v>
          </cell>
          <cell r="G336">
            <v>8511470.985155195</v>
          </cell>
        </row>
        <row r="337">
          <cell r="A337">
            <v>321</v>
          </cell>
          <cell r="B337" t="str">
            <v>090606</v>
          </cell>
          <cell r="D337" t="str">
            <v>0606</v>
          </cell>
          <cell r="F337" t="str">
            <v>LM Kyotokawaramachi 3rd</v>
          </cell>
          <cell r="G337">
            <v>9053981.1066126861</v>
          </cell>
        </row>
        <row r="338">
          <cell r="A338">
            <v>322</v>
          </cell>
          <cell r="B338" t="str">
            <v>090607</v>
          </cell>
          <cell r="D338" t="str">
            <v>0607</v>
          </cell>
          <cell r="F338" t="str">
            <v>LM Kyotokawaramachi 3rd</v>
          </cell>
          <cell r="G338">
            <v>8767881.2415654529</v>
          </cell>
        </row>
        <row r="339">
          <cell r="A339">
            <v>323</v>
          </cell>
          <cell r="B339" t="str">
            <v>090614</v>
          </cell>
          <cell r="D339" t="str">
            <v>0614</v>
          </cell>
          <cell r="F339" t="str">
            <v>LM Kyotokawaramachi 3rd</v>
          </cell>
          <cell r="G339">
            <v>9025641.025641026</v>
          </cell>
        </row>
        <row r="340">
          <cell r="A340">
            <v>324</v>
          </cell>
          <cell r="B340" t="str">
            <v>090615</v>
          </cell>
          <cell r="D340" t="str">
            <v>0615</v>
          </cell>
          <cell r="F340" t="str">
            <v>LM Kyotokawaramachi 3rd</v>
          </cell>
          <cell r="G340">
            <v>9025641.025641026</v>
          </cell>
        </row>
        <row r="341">
          <cell r="A341">
            <v>325</v>
          </cell>
          <cell r="B341" t="str">
            <v>090618</v>
          </cell>
          <cell r="D341" t="str">
            <v>0618</v>
          </cell>
          <cell r="F341" t="str">
            <v>LM Kyotokawaramachi 3rd</v>
          </cell>
          <cell r="G341">
            <v>9025641.025641026</v>
          </cell>
        </row>
        <row r="342">
          <cell r="A342">
            <v>326</v>
          </cell>
          <cell r="B342" t="str">
            <v>090701</v>
          </cell>
          <cell r="D342" t="str">
            <v>0701</v>
          </cell>
          <cell r="F342" t="str">
            <v>LM Kyotokawaramachi 3rd</v>
          </cell>
          <cell r="G342">
            <v>15565452.091767881</v>
          </cell>
        </row>
        <row r="343">
          <cell r="A343">
            <v>327</v>
          </cell>
          <cell r="B343" t="str">
            <v>090702</v>
          </cell>
          <cell r="D343" t="str">
            <v>0702</v>
          </cell>
          <cell r="F343" t="str">
            <v>LM Kyotokawaramachi 3rd</v>
          </cell>
          <cell r="G343">
            <v>15251012.145748988</v>
          </cell>
        </row>
        <row r="344">
          <cell r="A344">
            <v>328</v>
          </cell>
          <cell r="B344" t="str">
            <v>090703</v>
          </cell>
          <cell r="D344" t="str">
            <v>0703</v>
          </cell>
          <cell r="F344" t="str">
            <v>LM Kyotokawaramachi 3rd</v>
          </cell>
          <cell r="G344">
            <v>16022941.970310392</v>
          </cell>
        </row>
        <row r="345">
          <cell r="A345">
            <v>329</v>
          </cell>
          <cell r="B345" t="str">
            <v>090704</v>
          </cell>
          <cell r="D345" t="str">
            <v>0704</v>
          </cell>
          <cell r="F345" t="str">
            <v>LM Kyotokawaramachi 3rd</v>
          </cell>
          <cell r="G345">
            <v>15450742.240215925</v>
          </cell>
        </row>
        <row r="346">
          <cell r="A346">
            <v>330</v>
          </cell>
          <cell r="B346" t="str">
            <v>090707</v>
          </cell>
          <cell r="D346" t="str">
            <v>0707</v>
          </cell>
          <cell r="F346" t="str">
            <v>LM Kyotokawaramachi 3rd</v>
          </cell>
          <cell r="G346">
            <v>17079622.13225371</v>
          </cell>
        </row>
        <row r="347">
          <cell r="A347">
            <v>331</v>
          </cell>
          <cell r="B347" t="str">
            <v>090708</v>
          </cell>
          <cell r="D347" t="str">
            <v>0708</v>
          </cell>
          <cell r="F347" t="str">
            <v>LM Kyotokawaramachi 3rd</v>
          </cell>
          <cell r="G347">
            <v>16251012.145748988</v>
          </cell>
        </row>
        <row r="348">
          <cell r="A348">
            <v>332</v>
          </cell>
          <cell r="B348" t="str">
            <v>090709</v>
          </cell>
          <cell r="D348" t="str">
            <v>0709</v>
          </cell>
          <cell r="F348" t="str">
            <v>LM Kyotokawaramachi 3rd</v>
          </cell>
          <cell r="G348">
            <v>16251012.145748988</v>
          </cell>
        </row>
        <row r="349">
          <cell r="A349">
            <v>333</v>
          </cell>
          <cell r="B349" t="str">
            <v>090710</v>
          </cell>
          <cell r="D349" t="str">
            <v>0710</v>
          </cell>
          <cell r="F349" t="str">
            <v>LM Kyotokawaramachi 3rd</v>
          </cell>
          <cell r="G349">
            <v>16537112.010796221</v>
          </cell>
        </row>
        <row r="350">
          <cell r="A350">
            <v>334</v>
          </cell>
          <cell r="B350" t="str">
            <v>090801</v>
          </cell>
          <cell r="D350" t="str">
            <v>0801</v>
          </cell>
          <cell r="F350" t="str">
            <v>LM Kyotokawaramachi 3rd</v>
          </cell>
          <cell r="G350">
            <v>15708502.024291499</v>
          </cell>
        </row>
        <row r="351">
          <cell r="A351">
            <v>335</v>
          </cell>
          <cell r="B351" t="str">
            <v>090802</v>
          </cell>
          <cell r="D351" t="str">
            <v>0802</v>
          </cell>
          <cell r="F351" t="str">
            <v>LM Kyotokawaramachi 3rd</v>
          </cell>
          <cell r="G351">
            <v>15394062.078272605</v>
          </cell>
        </row>
        <row r="352">
          <cell r="A352">
            <v>336</v>
          </cell>
          <cell r="B352" t="str">
            <v>090803</v>
          </cell>
          <cell r="D352" t="str">
            <v>0803</v>
          </cell>
          <cell r="F352" t="str">
            <v>LM Kyotokawaramachi 3rd</v>
          </cell>
          <cell r="G352">
            <v>16165991.902834008</v>
          </cell>
        </row>
        <row r="353">
          <cell r="A353">
            <v>337</v>
          </cell>
          <cell r="B353" t="str">
            <v>090805</v>
          </cell>
          <cell r="D353" t="str">
            <v>0805</v>
          </cell>
          <cell r="F353" t="str">
            <v>LM Kyotokawaramachi 3rd</v>
          </cell>
          <cell r="G353">
            <v>15879892.037786774</v>
          </cell>
        </row>
        <row r="354">
          <cell r="A354">
            <v>338</v>
          </cell>
          <cell r="B354" t="str">
            <v>090901</v>
          </cell>
          <cell r="D354" t="str">
            <v>0901</v>
          </cell>
          <cell r="F354" t="str">
            <v>LM Kyotokawaramachi 3rd</v>
          </cell>
          <cell r="G354">
            <v>15851551.956815114</v>
          </cell>
        </row>
        <row r="355">
          <cell r="A355">
            <v>339</v>
          </cell>
          <cell r="B355" t="str">
            <v>090903</v>
          </cell>
          <cell r="D355" t="str">
            <v>0903</v>
          </cell>
          <cell r="F355" t="str">
            <v>LM Kyotokawaramachi 3rd</v>
          </cell>
          <cell r="G355">
            <v>16307692.307692308</v>
          </cell>
        </row>
        <row r="356">
          <cell r="A356">
            <v>340</v>
          </cell>
          <cell r="B356" t="str">
            <v>090904</v>
          </cell>
          <cell r="D356" t="str">
            <v>0904</v>
          </cell>
          <cell r="F356" t="str">
            <v>LM Kyotokawaramachi 3rd</v>
          </cell>
          <cell r="G356">
            <v>15736842.105263159</v>
          </cell>
        </row>
        <row r="357">
          <cell r="A357">
            <v>341</v>
          </cell>
          <cell r="B357" t="str">
            <v>090905</v>
          </cell>
          <cell r="D357" t="str">
            <v>0905</v>
          </cell>
          <cell r="F357" t="str">
            <v>LM Kyotokawaramachi 3rd</v>
          </cell>
          <cell r="G357">
            <v>16022941.970310392</v>
          </cell>
        </row>
        <row r="358">
          <cell r="A358">
            <v>342</v>
          </cell>
          <cell r="B358" t="str">
            <v>091001</v>
          </cell>
          <cell r="D358" t="str">
            <v>1001</v>
          </cell>
          <cell r="F358" t="str">
            <v>LM Kyotokawaramachi 3rd</v>
          </cell>
          <cell r="G358">
            <v>15994601.889338732</v>
          </cell>
        </row>
        <row r="359">
          <cell r="A359">
            <v>343</v>
          </cell>
          <cell r="B359" t="str">
            <v>091002</v>
          </cell>
          <cell r="D359" t="str">
            <v>1002</v>
          </cell>
          <cell r="F359" t="str">
            <v>LM Kyotokawaramachi 3rd</v>
          </cell>
          <cell r="G359">
            <v>15680161.943319838</v>
          </cell>
        </row>
        <row r="360">
          <cell r="A360">
            <v>344</v>
          </cell>
          <cell r="B360" t="str">
            <v>091003</v>
          </cell>
          <cell r="D360" t="str">
            <v>1003</v>
          </cell>
          <cell r="F360" t="str">
            <v>LM Kyotokawaramachi 3rd</v>
          </cell>
          <cell r="G360">
            <v>16450742.240215925</v>
          </cell>
        </row>
        <row r="361">
          <cell r="A361">
            <v>345</v>
          </cell>
          <cell r="B361" t="str">
            <v>091004</v>
          </cell>
          <cell r="D361" t="str">
            <v>1004</v>
          </cell>
          <cell r="F361" t="str">
            <v>LM Kyotokawaramachi 3rd</v>
          </cell>
          <cell r="G361">
            <v>15879892.037786774</v>
          </cell>
        </row>
        <row r="362">
          <cell r="A362">
            <v>346</v>
          </cell>
          <cell r="B362" t="str">
            <v>091101</v>
          </cell>
          <cell r="D362" t="str">
            <v>1101</v>
          </cell>
          <cell r="F362" t="str">
            <v>LM Kyotokawaramachi 3rd</v>
          </cell>
          <cell r="G362">
            <v>16136302.29419703</v>
          </cell>
        </row>
        <row r="363">
          <cell r="A363">
            <v>347</v>
          </cell>
          <cell r="B363" t="str">
            <v>091102</v>
          </cell>
          <cell r="D363" t="str">
            <v>1102</v>
          </cell>
          <cell r="F363" t="str">
            <v>LM Kyotokawaramachi 3rd</v>
          </cell>
          <cell r="G363">
            <v>15823211.875843454</v>
          </cell>
        </row>
        <row r="364">
          <cell r="A364">
            <v>348</v>
          </cell>
          <cell r="B364" t="str">
            <v>091103</v>
          </cell>
          <cell r="D364" t="str">
            <v>1103</v>
          </cell>
          <cell r="F364" t="str">
            <v>LM Kyotokawaramachi 3rd</v>
          </cell>
          <cell r="G364">
            <v>16593792.172739541</v>
          </cell>
        </row>
        <row r="365">
          <cell r="A365">
            <v>349</v>
          </cell>
          <cell r="B365" t="str">
            <v>091104</v>
          </cell>
          <cell r="D365" t="str">
            <v>1104</v>
          </cell>
          <cell r="F365" t="str">
            <v>LM Kyotokawaramachi 3rd</v>
          </cell>
          <cell r="G365">
            <v>16022941.970310392</v>
          </cell>
        </row>
        <row r="366">
          <cell r="G366">
            <v>880844804.31848848</v>
          </cell>
        </row>
        <row r="368">
          <cell r="F368" t="str">
            <v xml:space="preserve">LSP Morioka </v>
          </cell>
        </row>
        <row r="369">
          <cell r="A369">
            <v>350</v>
          </cell>
          <cell r="B369" t="str">
            <v>110201</v>
          </cell>
          <cell r="D369" t="str">
            <v>0201</v>
          </cell>
          <cell r="F369" t="str">
            <v>LSP Morioka</v>
          </cell>
          <cell r="G369">
            <v>10448043.18488529</v>
          </cell>
        </row>
        <row r="370">
          <cell r="A370">
            <v>351</v>
          </cell>
          <cell r="B370" t="str">
            <v>110202</v>
          </cell>
          <cell r="D370" t="str">
            <v>0202</v>
          </cell>
          <cell r="F370" t="str">
            <v>LSP Morioka</v>
          </cell>
          <cell r="G370">
            <v>11757085.020242915</v>
          </cell>
        </row>
        <row r="371">
          <cell r="A371">
            <v>352</v>
          </cell>
          <cell r="B371" t="str">
            <v>110207</v>
          </cell>
          <cell r="D371" t="str">
            <v>0207</v>
          </cell>
          <cell r="F371" t="str">
            <v>LSP Morioka</v>
          </cell>
          <cell r="G371">
            <v>8585695.0067476388</v>
          </cell>
        </row>
        <row r="372">
          <cell r="A372">
            <v>353</v>
          </cell>
          <cell r="B372" t="str">
            <v>110209</v>
          </cell>
          <cell r="D372" t="str">
            <v>0209</v>
          </cell>
          <cell r="F372" t="str">
            <v>LSP Morioka</v>
          </cell>
          <cell r="G372">
            <v>8585695.0067476388</v>
          </cell>
        </row>
        <row r="373">
          <cell r="A373">
            <v>354</v>
          </cell>
          <cell r="B373" t="str">
            <v>110210</v>
          </cell>
          <cell r="D373" t="str">
            <v>0210</v>
          </cell>
          <cell r="F373" t="str">
            <v>LSP Morioka</v>
          </cell>
          <cell r="G373">
            <v>9412955.4655870441</v>
          </cell>
        </row>
        <row r="374">
          <cell r="A374">
            <v>355</v>
          </cell>
          <cell r="B374" t="str">
            <v>110303</v>
          </cell>
          <cell r="D374" t="str">
            <v>0303</v>
          </cell>
          <cell r="F374" t="str">
            <v>LSP Morioka</v>
          </cell>
          <cell r="G374">
            <v>7619433.1983805671</v>
          </cell>
        </row>
        <row r="375">
          <cell r="A375">
            <v>356</v>
          </cell>
          <cell r="B375" t="str">
            <v>110306</v>
          </cell>
          <cell r="D375" t="str">
            <v>0306</v>
          </cell>
          <cell r="F375" t="str">
            <v>LSP Morioka</v>
          </cell>
          <cell r="G375">
            <v>7171390.0134952767</v>
          </cell>
        </row>
        <row r="376">
          <cell r="A376">
            <v>357</v>
          </cell>
          <cell r="B376" t="str">
            <v>110308</v>
          </cell>
          <cell r="D376" t="str">
            <v>0308</v>
          </cell>
          <cell r="F376" t="str">
            <v>LSP Morioka</v>
          </cell>
          <cell r="G376">
            <v>8929824.5614035092</v>
          </cell>
        </row>
        <row r="377">
          <cell r="A377">
            <v>358</v>
          </cell>
          <cell r="B377" t="str">
            <v>110309</v>
          </cell>
          <cell r="D377" t="str">
            <v>0309</v>
          </cell>
          <cell r="F377" t="str">
            <v>LSP Morioka</v>
          </cell>
          <cell r="G377">
            <v>8929824.5614035092</v>
          </cell>
        </row>
        <row r="378">
          <cell r="A378">
            <v>359</v>
          </cell>
          <cell r="B378" t="str">
            <v>110310</v>
          </cell>
          <cell r="D378" t="str">
            <v>0310</v>
          </cell>
          <cell r="F378" t="str">
            <v>LSP Morioka</v>
          </cell>
          <cell r="G378">
            <v>8929824.5614035092</v>
          </cell>
        </row>
        <row r="379">
          <cell r="A379">
            <v>360</v>
          </cell>
          <cell r="B379" t="str">
            <v>110311</v>
          </cell>
          <cell r="D379" t="str">
            <v>0311</v>
          </cell>
          <cell r="F379" t="str">
            <v>LSP Morioka</v>
          </cell>
          <cell r="G379">
            <v>9758434.5479082316</v>
          </cell>
        </row>
        <row r="380">
          <cell r="A380">
            <v>361</v>
          </cell>
          <cell r="B380" t="str">
            <v>110401</v>
          </cell>
          <cell r="D380" t="str">
            <v>0401</v>
          </cell>
          <cell r="F380" t="str">
            <v>LSP Morioka</v>
          </cell>
          <cell r="G380">
            <v>11206477.732793523</v>
          </cell>
        </row>
        <row r="381">
          <cell r="A381">
            <v>362</v>
          </cell>
          <cell r="B381" t="str">
            <v>110403</v>
          </cell>
          <cell r="D381" t="str">
            <v>0403</v>
          </cell>
          <cell r="F381" t="str">
            <v>LSP Morioka</v>
          </cell>
          <cell r="G381">
            <v>7792172.7395411609</v>
          </cell>
        </row>
        <row r="382">
          <cell r="A382">
            <v>363</v>
          </cell>
          <cell r="B382" t="str">
            <v>110404</v>
          </cell>
          <cell r="D382" t="str">
            <v>0404</v>
          </cell>
          <cell r="F382" t="str">
            <v>LSP Morioka</v>
          </cell>
          <cell r="G382">
            <v>10585695.006747639</v>
          </cell>
        </row>
        <row r="383">
          <cell r="A383">
            <v>364</v>
          </cell>
          <cell r="B383" t="str">
            <v>110405</v>
          </cell>
          <cell r="D383" t="str">
            <v>0405</v>
          </cell>
          <cell r="F383" t="str">
            <v>LSP Morioka</v>
          </cell>
          <cell r="G383">
            <v>18757085.020242915</v>
          </cell>
        </row>
        <row r="384">
          <cell r="A384">
            <v>365</v>
          </cell>
          <cell r="B384" t="str">
            <v>110406</v>
          </cell>
          <cell r="D384" t="str">
            <v>0406</v>
          </cell>
          <cell r="F384" t="str">
            <v>LSP Morioka</v>
          </cell>
          <cell r="G384">
            <v>7344129.5546558704</v>
          </cell>
        </row>
        <row r="385">
          <cell r="A385">
            <v>366</v>
          </cell>
          <cell r="B385" t="str">
            <v>110407</v>
          </cell>
          <cell r="D385" t="str">
            <v>0407</v>
          </cell>
          <cell r="F385" t="str">
            <v>LSP Morioka</v>
          </cell>
          <cell r="G385">
            <v>7344129.5546558704</v>
          </cell>
        </row>
        <row r="386">
          <cell r="A386">
            <v>367</v>
          </cell>
          <cell r="B386" t="str">
            <v>110408</v>
          </cell>
          <cell r="D386" t="str">
            <v>0408</v>
          </cell>
          <cell r="F386" t="str">
            <v>LSP Morioka</v>
          </cell>
          <cell r="G386">
            <v>9102564.102564102</v>
          </cell>
        </row>
        <row r="387">
          <cell r="A387">
            <v>368</v>
          </cell>
          <cell r="B387" t="str">
            <v>110409</v>
          </cell>
          <cell r="D387" t="str">
            <v>0409</v>
          </cell>
          <cell r="F387" t="str">
            <v>LSP Morioka</v>
          </cell>
          <cell r="G387">
            <v>9102564.102564102</v>
          </cell>
        </row>
        <row r="388">
          <cell r="A388">
            <v>369</v>
          </cell>
          <cell r="B388" t="str">
            <v>110410</v>
          </cell>
          <cell r="D388" t="str">
            <v>0410</v>
          </cell>
          <cell r="F388" t="str">
            <v>LSP Morioka</v>
          </cell>
          <cell r="G388">
            <v>9102564.102564102</v>
          </cell>
        </row>
        <row r="389">
          <cell r="A389">
            <v>370</v>
          </cell>
          <cell r="B389" t="str">
            <v>110411</v>
          </cell>
          <cell r="D389" t="str">
            <v>0411</v>
          </cell>
          <cell r="F389" t="str">
            <v>LSP Morioka</v>
          </cell>
          <cell r="G389">
            <v>9929824.5614035092</v>
          </cell>
        </row>
        <row r="390">
          <cell r="A390">
            <v>371</v>
          </cell>
          <cell r="B390" t="str">
            <v>110501</v>
          </cell>
          <cell r="D390" t="str">
            <v>0501</v>
          </cell>
          <cell r="F390" t="str">
            <v>LSP Morioka</v>
          </cell>
          <cell r="G390">
            <v>11275303.643724697</v>
          </cell>
        </row>
        <row r="391">
          <cell r="A391">
            <v>372</v>
          </cell>
          <cell r="B391" t="str">
            <v>110504</v>
          </cell>
          <cell r="D391" t="str">
            <v>0504</v>
          </cell>
          <cell r="F391" t="str">
            <v>LSP Morioka</v>
          </cell>
          <cell r="G391">
            <v>10654520.917678813</v>
          </cell>
        </row>
        <row r="392">
          <cell r="A392">
            <v>373</v>
          </cell>
          <cell r="B392" t="str">
            <v>110507</v>
          </cell>
          <cell r="D392" t="str">
            <v>0507</v>
          </cell>
          <cell r="F392" t="str">
            <v>LSP Morioka</v>
          </cell>
          <cell r="G392">
            <v>7379217.2739541158</v>
          </cell>
        </row>
        <row r="393">
          <cell r="A393">
            <v>374</v>
          </cell>
          <cell r="B393" t="str">
            <v>110508</v>
          </cell>
          <cell r="D393" t="str">
            <v>0508</v>
          </cell>
          <cell r="F393" t="str">
            <v>LSP Morioka</v>
          </cell>
          <cell r="G393">
            <v>9137651.8218623474</v>
          </cell>
        </row>
        <row r="394">
          <cell r="A394">
            <v>375</v>
          </cell>
          <cell r="B394" t="str">
            <v>110511</v>
          </cell>
          <cell r="D394" t="str">
            <v>0511</v>
          </cell>
          <cell r="F394" t="str">
            <v>LSP Morioka</v>
          </cell>
          <cell r="G394">
            <v>9964912.2807017546</v>
          </cell>
        </row>
        <row r="395">
          <cell r="A395">
            <v>376</v>
          </cell>
          <cell r="B395" t="str">
            <v>110601</v>
          </cell>
          <cell r="D395" t="str">
            <v>0601</v>
          </cell>
          <cell r="F395" t="str">
            <v>LSP Morioka</v>
          </cell>
          <cell r="G395">
            <v>11344129.55465587</v>
          </cell>
        </row>
        <row r="396">
          <cell r="A396">
            <v>377</v>
          </cell>
          <cell r="B396" t="str">
            <v>110611</v>
          </cell>
          <cell r="D396" t="str">
            <v>0611</v>
          </cell>
          <cell r="F396" t="str">
            <v>LSP Morioka</v>
          </cell>
          <cell r="G396">
            <v>9998650.4723346829</v>
          </cell>
        </row>
        <row r="397">
          <cell r="A397">
            <v>378</v>
          </cell>
          <cell r="B397" t="str">
            <v>110701</v>
          </cell>
          <cell r="D397" t="str">
            <v>0701</v>
          </cell>
          <cell r="F397" t="str">
            <v>LSP Morioka</v>
          </cell>
          <cell r="G397">
            <v>11412955.465587044</v>
          </cell>
        </row>
        <row r="398">
          <cell r="A398">
            <v>379</v>
          </cell>
          <cell r="B398" t="str">
            <v>110703</v>
          </cell>
          <cell r="D398" t="str">
            <v>0703</v>
          </cell>
          <cell r="F398" t="str">
            <v>LSP Morioka</v>
          </cell>
          <cell r="G398">
            <v>7896086.36977058</v>
          </cell>
        </row>
        <row r="399">
          <cell r="A399">
            <v>380</v>
          </cell>
          <cell r="B399" t="str">
            <v>110708</v>
          </cell>
          <cell r="D399" t="str">
            <v>0708</v>
          </cell>
          <cell r="F399" t="str">
            <v>LSP Morioka</v>
          </cell>
          <cell r="G399">
            <v>9206477.732793523</v>
          </cell>
        </row>
        <row r="400">
          <cell r="A400">
            <v>381</v>
          </cell>
          <cell r="B400" t="str">
            <v>110709</v>
          </cell>
          <cell r="D400" t="str">
            <v>0709</v>
          </cell>
          <cell r="F400" t="str">
            <v>LSP Morioka</v>
          </cell>
          <cell r="G400">
            <v>9206477.732793523</v>
          </cell>
        </row>
        <row r="401">
          <cell r="A401">
            <v>382</v>
          </cell>
          <cell r="B401" t="str">
            <v>110710</v>
          </cell>
          <cell r="D401" t="str">
            <v>0710</v>
          </cell>
          <cell r="F401" t="str">
            <v>LSP Morioka</v>
          </cell>
          <cell r="G401">
            <v>9206477.732793523</v>
          </cell>
        </row>
        <row r="402">
          <cell r="A402">
            <v>383</v>
          </cell>
          <cell r="B402" t="str">
            <v>110711</v>
          </cell>
          <cell r="D402" t="str">
            <v>0711</v>
          </cell>
          <cell r="F402" t="str">
            <v>LSP Morioka</v>
          </cell>
          <cell r="G402">
            <v>10344129.55465587</v>
          </cell>
        </row>
        <row r="403">
          <cell r="A403">
            <v>384</v>
          </cell>
          <cell r="B403" t="str">
            <v>110801</v>
          </cell>
          <cell r="D403" t="str">
            <v>0801</v>
          </cell>
          <cell r="F403" t="str">
            <v>LSP Morioka</v>
          </cell>
          <cell r="G403">
            <v>11481781.376518218</v>
          </cell>
        </row>
        <row r="404">
          <cell r="A404">
            <v>385</v>
          </cell>
          <cell r="B404" t="str">
            <v>110810</v>
          </cell>
          <cell r="D404" t="str">
            <v>0810</v>
          </cell>
          <cell r="F404" t="str">
            <v>LSP Morioka</v>
          </cell>
          <cell r="G404">
            <v>9240215.9244264513</v>
          </cell>
        </row>
        <row r="405">
          <cell r="A405">
            <v>386</v>
          </cell>
          <cell r="B405" t="str">
            <v>110901</v>
          </cell>
          <cell r="D405" t="str">
            <v>0901</v>
          </cell>
          <cell r="F405" t="str">
            <v>LSP Morioka</v>
          </cell>
          <cell r="G405">
            <v>11550607.287449393</v>
          </cell>
        </row>
        <row r="406">
          <cell r="A406">
            <v>387</v>
          </cell>
          <cell r="B406" t="str">
            <v>110902</v>
          </cell>
          <cell r="D406" t="str">
            <v>0902</v>
          </cell>
          <cell r="F406" t="str">
            <v>LSP Morioka</v>
          </cell>
          <cell r="G406">
            <v>12860998.650472336</v>
          </cell>
        </row>
        <row r="407">
          <cell r="A407">
            <v>388</v>
          </cell>
          <cell r="B407" t="str">
            <v>110903</v>
          </cell>
          <cell r="D407" t="str">
            <v>0903</v>
          </cell>
          <cell r="F407" t="str">
            <v>LSP Morioka</v>
          </cell>
          <cell r="G407">
            <v>7964912.2807017546</v>
          </cell>
        </row>
        <row r="408">
          <cell r="A408">
            <v>389</v>
          </cell>
          <cell r="B408" t="str">
            <v>110906</v>
          </cell>
          <cell r="D408" t="str">
            <v>0906</v>
          </cell>
          <cell r="F408" t="str">
            <v>LSP Morioka</v>
          </cell>
          <cell r="G408">
            <v>7516869.0958164642</v>
          </cell>
        </row>
        <row r="409">
          <cell r="A409">
            <v>390</v>
          </cell>
          <cell r="B409" t="str">
            <v>110908</v>
          </cell>
          <cell r="D409" t="str">
            <v>0908</v>
          </cell>
          <cell r="F409" t="str">
            <v>LSP Morioka</v>
          </cell>
          <cell r="G409">
            <v>9275303.6437246967</v>
          </cell>
        </row>
        <row r="410">
          <cell r="A410">
            <v>391</v>
          </cell>
          <cell r="B410" t="str">
            <v>110911</v>
          </cell>
          <cell r="D410" t="str">
            <v>0911</v>
          </cell>
          <cell r="F410" t="str">
            <v>LSP Morioka</v>
          </cell>
          <cell r="G410">
            <v>10412955.465587044</v>
          </cell>
        </row>
        <row r="411">
          <cell r="A411">
            <v>392</v>
          </cell>
          <cell r="B411" t="str">
            <v>111002</v>
          </cell>
          <cell r="D411" t="str">
            <v>1002</v>
          </cell>
          <cell r="F411" t="str">
            <v>LSP Morioka</v>
          </cell>
          <cell r="G411">
            <v>12929824.561403509</v>
          </cell>
        </row>
        <row r="412">
          <cell r="A412">
            <v>393</v>
          </cell>
          <cell r="B412" t="str">
            <v>111003</v>
          </cell>
          <cell r="D412" t="str">
            <v>1003</v>
          </cell>
          <cell r="F412" t="str">
            <v>LSP Morioka</v>
          </cell>
          <cell r="G412">
            <v>8000000</v>
          </cell>
        </row>
        <row r="413">
          <cell r="A413">
            <v>394</v>
          </cell>
          <cell r="B413" t="str">
            <v>111007</v>
          </cell>
          <cell r="D413" t="str">
            <v>1007</v>
          </cell>
          <cell r="F413" t="str">
            <v>LSP Morioka</v>
          </cell>
          <cell r="G413">
            <v>7550607.2874493925</v>
          </cell>
        </row>
        <row r="414">
          <cell r="A414">
            <v>395</v>
          </cell>
          <cell r="B414" t="str">
            <v>111008</v>
          </cell>
          <cell r="D414" t="str">
            <v>1008</v>
          </cell>
          <cell r="F414" t="str">
            <v>LSP Morioka</v>
          </cell>
          <cell r="G414">
            <v>9309041.835357625</v>
          </cell>
        </row>
        <row r="415">
          <cell r="A415">
            <v>396</v>
          </cell>
          <cell r="B415" t="str">
            <v>111009</v>
          </cell>
          <cell r="D415" t="str">
            <v>1009</v>
          </cell>
          <cell r="F415" t="str">
            <v>LSP Morioka</v>
          </cell>
          <cell r="G415">
            <v>9309041.835357625</v>
          </cell>
        </row>
        <row r="416">
          <cell r="A416">
            <v>397</v>
          </cell>
          <cell r="B416" t="str">
            <v>111101</v>
          </cell>
          <cell r="D416" t="str">
            <v>1101</v>
          </cell>
          <cell r="F416" t="str">
            <v>LSP Morioka</v>
          </cell>
          <cell r="G416">
            <v>11688259.109311741</v>
          </cell>
        </row>
        <row r="417">
          <cell r="A417">
            <v>398</v>
          </cell>
          <cell r="B417" t="str">
            <v>111201</v>
          </cell>
          <cell r="D417" t="str">
            <v>1201</v>
          </cell>
          <cell r="F417" t="str">
            <v>LSP Morioka</v>
          </cell>
          <cell r="G417">
            <v>11757085.020242915</v>
          </cell>
        </row>
        <row r="418">
          <cell r="A418">
            <v>399</v>
          </cell>
          <cell r="B418" t="str">
            <v>111202</v>
          </cell>
          <cell r="D418" t="str">
            <v>1202</v>
          </cell>
          <cell r="F418" t="str">
            <v>LSP Morioka</v>
          </cell>
          <cell r="G418">
            <v>13067476.383265857</v>
          </cell>
        </row>
        <row r="419">
          <cell r="A419">
            <v>400</v>
          </cell>
          <cell r="B419" t="str">
            <v>111301</v>
          </cell>
          <cell r="D419" t="str">
            <v>1301</v>
          </cell>
          <cell r="F419" t="str">
            <v>LSP Morioka</v>
          </cell>
          <cell r="G419">
            <v>11827260.458839407</v>
          </cell>
        </row>
        <row r="420">
          <cell r="A420">
            <v>401</v>
          </cell>
          <cell r="B420" t="str">
            <v>111302</v>
          </cell>
          <cell r="D420" t="str">
            <v>1302</v>
          </cell>
          <cell r="F420" t="str">
            <v>LSP Morioka</v>
          </cell>
          <cell r="G420">
            <v>13136302.29419703</v>
          </cell>
        </row>
        <row r="421">
          <cell r="A421">
            <v>402</v>
          </cell>
          <cell r="B421" t="str">
            <v>111303</v>
          </cell>
          <cell r="D421" t="str">
            <v>1303</v>
          </cell>
          <cell r="F421" t="str">
            <v>LSP Morioka</v>
          </cell>
          <cell r="G421">
            <v>8102564.102564103</v>
          </cell>
        </row>
        <row r="422">
          <cell r="A422">
            <v>403</v>
          </cell>
          <cell r="B422" t="str">
            <v>111402</v>
          </cell>
          <cell r="D422" t="str">
            <v>1402</v>
          </cell>
          <cell r="F422" t="str">
            <v>LSP Morioka</v>
          </cell>
          <cell r="G422">
            <v>13206477.732793523</v>
          </cell>
        </row>
        <row r="423">
          <cell r="G423">
            <v>537609986.50472331</v>
          </cell>
        </row>
        <row r="425">
          <cell r="F425" t="str">
            <v>LM Aoyama 3</v>
          </cell>
        </row>
        <row r="426">
          <cell r="A426">
            <v>404</v>
          </cell>
          <cell r="B426" t="str">
            <v>130101</v>
          </cell>
          <cell r="D426" t="str">
            <v>0101</v>
          </cell>
          <cell r="F426" t="str">
            <v>LM Aoyama 3rd</v>
          </cell>
          <cell r="G426">
            <v>12681511.470985156</v>
          </cell>
        </row>
        <row r="427">
          <cell r="A427">
            <v>405</v>
          </cell>
          <cell r="B427" t="str">
            <v>130102</v>
          </cell>
          <cell r="D427" t="str">
            <v>0102</v>
          </cell>
          <cell r="F427" t="str">
            <v>LM Aoyama 3rd</v>
          </cell>
          <cell r="G427">
            <v>10187584.345479082</v>
          </cell>
        </row>
        <row r="428">
          <cell r="A428">
            <v>406</v>
          </cell>
          <cell r="B428" t="str">
            <v>130103</v>
          </cell>
          <cell r="D428" t="str">
            <v>0103</v>
          </cell>
          <cell r="F428" t="str">
            <v>LM Aoyama 3rd</v>
          </cell>
          <cell r="G428">
            <v>10187584.345479082</v>
          </cell>
        </row>
        <row r="429">
          <cell r="A429">
            <v>407</v>
          </cell>
          <cell r="B429" t="str">
            <v>130104</v>
          </cell>
          <cell r="D429" t="str">
            <v>0104</v>
          </cell>
          <cell r="F429" t="str">
            <v>LM Aoyama 3rd</v>
          </cell>
          <cell r="G429">
            <v>10294197.031039136</v>
          </cell>
        </row>
        <row r="430">
          <cell r="A430">
            <v>408</v>
          </cell>
          <cell r="B430" t="str">
            <v>130201</v>
          </cell>
          <cell r="D430" t="str">
            <v>0201</v>
          </cell>
          <cell r="F430" t="str">
            <v>LM Aoyama 3rd</v>
          </cell>
          <cell r="G430">
            <v>12840755.735492578</v>
          </cell>
        </row>
        <row r="431">
          <cell r="A431">
            <v>409</v>
          </cell>
          <cell r="B431" t="str">
            <v>130202</v>
          </cell>
          <cell r="D431" t="str">
            <v>0202</v>
          </cell>
          <cell r="F431" t="str">
            <v>LM Aoyama 3rd</v>
          </cell>
          <cell r="G431">
            <v>10346828.609986505</v>
          </cell>
        </row>
        <row r="432">
          <cell r="A432">
            <v>410</v>
          </cell>
          <cell r="B432" t="str">
            <v>130203</v>
          </cell>
          <cell r="D432" t="str">
            <v>0203</v>
          </cell>
          <cell r="F432" t="str">
            <v>LM Aoyama 3rd</v>
          </cell>
          <cell r="G432">
            <v>10346828.609986505</v>
          </cell>
        </row>
        <row r="433">
          <cell r="A433">
            <v>411</v>
          </cell>
          <cell r="B433" t="str">
            <v>130204</v>
          </cell>
          <cell r="D433" t="str">
            <v>0204</v>
          </cell>
          <cell r="F433" t="str">
            <v>LM Aoyama 3rd</v>
          </cell>
          <cell r="G433">
            <v>10453441.29554656</v>
          </cell>
        </row>
        <row r="434">
          <cell r="A434">
            <v>412</v>
          </cell>
          <cell r="B434" t="str">
            <v>130205</v>
          </cell>
          <cell r="D434" t="str">
            <v>0205</v>
          </cell>
          <cell r="F434" t="str">
            <v>LM Aoyama 3rd</v>
          </cell>
          <cell r="G434">
            <v>9923076.9230769239</v>
          </cell>
        </row>
        <row r="435">
          <cell r="A435">
            <v>413</v>
          </cell>
          <cell r="B435" t="str">
            <v>130206</v>
          </cell>
          <cell r="D435" t="str">
            <v>0206</v>
          </cell>
          <cell r="F435" t="str">
            <v>LM Aoyama 3rd</v>
          </cell>
          <cell r="G435">
            <v>9604588.3940620776</v>
          </cell>
        </row>
        <row r="436">
          <cell r="A436">
            <v>414</v>
          </cell>
          <cell r="B436" t="str">
            <v>130207</v>
          </cell>
          <cell r="D436" t="str">
            <v>0207</v>
          </cell>
          <cell r="F436" t="str">
            <v>LM Aoyama 3rd</v>
          </cell>
          <cell r="G436">
            <v>9763832.6585694999</v>
          </cell>
        </row>
        <row r="437">
          <cell r="A437">
            <v>415</v>
          </cell>
          <cell r="B437" t="str">
            <v>130301</v>
          </cell>
          <cell r="D437" t="str">
            <v>0301</v>
          </cell>
          <cell r="F437" t="str">
            <v>LM Aoyama 3rd</v>
          </cell>
          <cell r="G437">
            <v>13106612.685560053</v>
          </cell>
        </row>
        <row r="438">
          <cell r="A438">
            <v>416</v>
          </cell>
          <cell r="B438" t="str">
            <v>130302</v>
          </cell>
          <cell r="D438" t="str">
            <v>0302</v>
          </cell>
          <cell r="F438" t="str">
            <v>LM Aoyama 3rd</v>
          </cell>
          <cell r="G438">
            <v>10506072.874493927</v>
          </cell>
        </row>
        <row r="439">
          <cell r="A439">
            <v>417</v>
          </cell>
          <cell r="B439" t="str">
            <v>130303</v>
          </cell>
          <cell r="D439" t="str">
            <v>0303</v>
          </cell>
          <cell r="F439" t="str">
            <v>LM Aoyama 3rd</v>
          </cell>
          <cell r="G439">
            <v>10506072.874493927</v>
          </cell>
        </row>
        <row r="440">
          <cell r="A440">
            <v>418</v>
          </cell>
          <cell r="B440" t="str">
            <v>130304</v>
          </cell>
          <cell r="D440" t="str">
            <v>0304</v>
          </cell>
          <cell r="F440" t="str">
            <v>LM Aoyama 3rd</v>
          </cell>
          <cell r="G440">
            <v>10612685.560053982</v>
          </cell>
        </row>
        <row r="441">
          <cell r="A441">
            <v>419</v>
          </cell>
          <cell r="B441" t="str">
            <v>130305</v>
          </cell>
          <cell r="D441" t="str">
            <v>0305</v>
          </cell>
          <cell r="F441" t="str">
            <v>LM Aoyama 3rd</v>
          </cell>
          <cell r="G441">
            <v>10028340.08097166</v>
          </cell>
        </row>
        <row r="442">
          <cell r="A442">
            <v>420</v>
          </cell>
          <cell r="B442" t="str">
            <v>130306</v>
          </cell>
          <cell r="D442" t="str">
            <v>0306</v>
          </cell>
          <cell r="F442" t="str">
            <v>LM Aoyama 3rd</v>
          </cell>
          <cell r="G442">
            <v>9709851.5519568156</v>
          </cell>
        </row>
        <row r="443">
          <cell r="A443">
            <v>421</v>
          </cell>
          <cell r="B443" t="str">
            <v>130307</v>
          </cell>
          <cell r="D443" t="str">
            <v>0307</v>
          </cell>
          <cell r="F443" t="str">
            <v>LM Aoyama 3rd</v>
          </cell>
          <cell r="G443">
            <v>9869095.8164642379</v>
          </cell>
        </row>
        <row r="444">
          <cell r="A444">
            <v>422</v>
          </cell>
          <cell r="B444" t="str">
            <v>130401</v>
          </cell>
          <cell r="D444" t="str">
            <v>0401</v>
          </cell>
          <cell r="F444" t="str">
            <v>LM Aoyama 3rd</v>
          </cell>
          <cell r="G444">
            <v>10134952.766531713</v>
          </cell>
        </row>
        <row r="445">
          <cell r="A445">
            <v>423</v>
          </cell>
          <cell r="B445" t="str">
            <v>130402</v>
          </cell>
          <cell r="D445" t="str">
            <v>0402</v>
          </cell>
          <cell r="F445" t="str">
            <v>LM Aoyama 3rd</v>
          </cell>
          <cell r="G445">
            <v>9816464.2375168689</v>
          </cell>
        </row>
        <row r="446">
          <cell r="A446">
            <v>424</v>
          </cell>
          <cell r="B446" t="str">
            <v>130403</v>
          </cell>
          <cell r="D446" t="str">
            <v>0403</v>
          </cell>
          <cell r="F446" t="str">
            <v>LM Aoyama 3rd</v>
          </cell>
          <cell r="G446">
            <v>9975708.5020242911</v>
          </cell>
        </row>
        <row r="447">
          <cell r="A447">
            <v>425</v>
          </cell>
          <cell r="B447" t="str">
            <v>130501</v>
          </cell>
          <cell r="D447" t="str">
            <v>0501</v>
          </cell>
          <cell r="F447" t="str">
            <v>LM Aoyama 3rd</v>
          </cell>
          <cell r="G447">
            <v>10241565.452091768</v>
          </cell>
        </row>
        <row r="448">
          <cell r="A448">
            <v>426</v>
          </cell>
          <cell r="B448" t="str">
            <v>130502</v>
          </cell>
          <cell r="D448" t="str">
            <v>0502</v>
          </cell>
          <cell r="F448" t="str">
            <v>LM Aoyama 3rd</v>
          </cell>
          <cell r="G448">
            <v>9923076.9230769239</v>
          </cell>
        </row>
        <row r="449">
          <cell r="A449">
            <v>427</v>
          </cell>
          <cell r="B449" t="str">
            <v>130503</v>
          </cell>
          <cell r="D449" t="str">
            <v>0503</v>
          </cell>
          <cell r="F449" t="str">
            <v>LM Aoyama 3rd</v>
          </cell>
          <cell r="G449">
            <v>10082321.187584346</v>
          </cell>
        </row>
        <row r="450">
          <cell r="A450">
            <v>428</v>
          </cell>
          <cell r="B450" t="str">
            <v>130601</v>
          </cell>
          <cell r="D450" t="str">
            <v>0601</v>
          </cell>
          <cell r="F450" t="str">
            <v>LM Aoyama 3rd</v>
          </cell>
          <cell r="G450">
            <v>10346828.609986505</v>
          </cell>
        </row>
        <row r="451">
          <cell r="A451">
            <v>429</v>
          </cell>
          <cell r="B451" t="str">
            <v>130602</v>
          </cell>
          <cell r="D451" t="str">
            <v>0602</v>
          </cell>
          <cell r="F451" t="str">
            <v>LM Aoyama 3rd</v>
          </cell>
          <cell r="G451">
            <v>10028340.08097166</v>
          </cell>
        </row>
        <row r="452">
          <cell r="A452">
            <v>430</v>
          </cell>
          <cell r="B452" t="str">
            <v>130603</v>
          </cell>
          <cell r="D452" t="str">
            <v>0603</v>
          </cell>
          <cell r="F452" t="str">
            <v>LM Aoyama 3rd</v>
          </cell>
          <cell r="G452">
            <v>10187584.345479082</v>
          </cell>
        </row>
        <row r="453">
          <cell r="A453">
            <v>431</v>
          </cell>
          <cell r="B453" t="str">
            <v>130701</v>
          </cell>
          <cell r="D453" t="str">
            <v>0701</v>
          </cell>
          <cell r="F453" t="str">
            <v>LM Aoyama 3rd</v>
          </cell>
          <cell r="G453">
            <v>10453441.29554656</v>
          </cell>
        </row>
        <row r="454">
          <cell r="A454">
            <v>432</v>
          </cell>
          <cell r="B454" t="str">
            <v>130702</v>
          </cell>
          <cell r="D454" t="str">
            <v>0702</v>
          </cell>
          <cell r="F454" t="str">
            <v>LM Aoyama 3rd</v>
          </cell>
          <cell r="G454">
            <v>10134952.766531713</v>
          </cell>
        </row>
        <row r="455">
          <cell r="A455">
            <v>433</v>
          </cell>
          <cell r="B455" t="str">
            <v>130703</v>
          </cell>
          <cell r="D455" t="str">
            <v>0703</v>
          </cell>
          <cell r="F455" t="str">
            <v>LM Aoyama 3rd</v>
          </cell>
          <cell r="G455">
            <v>10294197.031039136</v>
          </cell>
        </row>
        <row r="456">
          <cell r="A456">
            <v>434</v>
          </cell>
          <cell r="B456" t="str">
            <v>130801</v>
          </cell>
          <cell r="D456" t="str">
            <v>0801</v>
          </cell>
          <cell r="F456" t="str">
            <v>LM Aoyama 3rd</v>
          </cell>
          <cell r="G456">
            <v>10560053.981106613</v>
          </cell>
        </row>
        <row r="457">
          <cell r="A457">
            <v>435</v>
          </cell>
          <cell r="B457" t="str">
            <v>130802</v>
          </cell>
          <cell r="D457" t="str">
            <v>0802</v>
          </cell>
          <cell r="F457" t="str">
            <v>LM Aoyama 3rd</v>
          </cell>
          <cell r="G457">
            <v>10241565.452091768</v>
          </cell>
        </row>
        <row r="458">
          <cell r="A458">
            <v>436</v>
          </cell>
          <cell r="B458" t="str">
            <v>130803</v>
          </cell>
          <cell r="D458" t="str">
            <v>0803</v>
          </cell>
          <cell r="F458" t="str">
            <v>LM Aoyama 3rd</v>
          </cell>
          <cell r="G458">
            <v>10400809.716599191</v>
          </cell>
        </row>
        <row r="459">
          <cell r="G459">
            <v>343790823.2118758</v>
          </cell>
        </row>
        <row r="461">
          <cell r="F461" t="str">
            <v>LM Yamato 5</v>
          </cell>
        </row>
        <row r="462">
          <cell r="A462">
            <v>437</v>
          </cell>
          <cell r="B462" t="str">
            <v>160304</v>
          </cell>
          <cell r="D462" t="str">
            <v>0304</v>
          </cell>
          <cell r="F462" t="str">
            <v>LM Yamato 5th</v>
          </cell>
          <cell r="G462">
            <v>8340080.9716599192</v>
          </cell>
        </row>
        <row r="463">
          <cell r="A463">
            <v>438</v>
          </cell>
          <cell r="B463" t="str">
            <v>160404</v>
          </cell>
          <cell r="D463" t="str">
            <v>0404</v>
          </cell>
          <cell r="F463" t="str">
            <v>LM Yamato 5th</v>
          </cell>
          <cell r="G463">
            <v>8647773.2793522272</v>
          </cell>
        </row>
        <row r="464">
          <cell r="A464">
            <v>439</v>
          </cell>
          <cell r="B464" t="str">
            <v>160405</v>
          </cell>
          <cell r="D464" t="str">
            <v>0405</v>
          </cell>
          <cell r="F464" t="str">
            <v>LM Yamato 5th</v>
          </cell>
          <cell r="G464">
            <v>6709851.5519568156</v>
          </cell>
        </row>
        <row r="465">
          <cell r="A465">
            <v>440</v>
          </cell>
          <cell r="B465" t="str">
            <v>160406</v>
          </cell>
          <cell r="D465" t="str">
            <v>0406</v>
          </cell>
          <cell r="F465" t="str">
            <v>LM Yamato 5th</v>
          </cell>
          <cell r="G465">
            <v>6616734.143049933</v>
          </cell>
        </row>
        <row r="466">
          <cell r="A466">
            <v>441</v>
          </cell>
          <cell r="B466" t="str">
            <v>160407</v>
          </cell>
          <cell r="D466" t="str">
            <v>0407</v>
          </cell>
          <cell r="F466" t="str">
            <v>LM Yamato 5th</v>
          </cell>
          <cell r="G466">
            <v>6616734.143049933</v>
          </cell>
        </row>
        <row r="467">
          <cell r="A467">
            <v>442</v>
          </cell>
          <cell r="B467" t="str">
            <v>160410</v>
          </cell>
          <cell r="D467" t="str">
            <v>0410</v>
          </cell>
          <cell r="F467" t="str">
            <v>LM Yamato 5th</v>
          </cell>
          <cell r="G467">
            <v>6094466.9365721997</v>
          </cell>
        </row>
        <row r="468">
          <cell r="A468">
            <v>443</v>
          </cell>
          <cell r="B468" t="str">
            <v>160413</v>
          </cell>
          <cell r="D468" t="str">
            <v>0413</v>
          </cell>
          <cell r="F468" t="str">
            <v>LM Yamato 5th</v>
          </cell>
          <cell r="G468">
            <v>6371120.1079622135</v>
          </cell>
        </row>
        <row r="469">
          <cell r="A469">
            <v>444</v>
          </cell>
          <cell r="B469" t="str">
            <v>160416</v>
          </cell>
          <cell r="D469" t="str">
            <v>0416</v>
          </cell>
          <cell r="F469" t="str">
            <v>LM Yamato 5th</v>
          </cell>
          <cell r="G469">
            <v>6371120.1079622135</v>
          </cell>
        </row>
        <row r="470">
          <cell r="A470">
            <v>445</v>
          </cell>
          <cell r="B470" t="str">
            <v>160417</v>
          </cell>
          <cell r="D470" t="str">
            <v>0417</v>
          </cell>
          <cell r="F470" t="str">
            <v>LM Yamato 5th</v>
          </cell>
          <cell r="G470">
            <v>6340080.9716599192</v>
          </cell>
        </row>
        <row r="471">
          <cell r="A471">
            <v>446</v>
          </cell>
          <cell r="B471" t="str">
            <v>160505</v>
          </cell>
          <cell r="D471" t="str">
            <v>0505</v>
          </cell>
          <cell r="F471" t="str">
            <v>LM Yamato 5th</v>
          </cell>
          <cell r="G471">
            <v>6740890.6882591089</v>
          </cell>
        </row>
        <row r="472">
          <cell r="A472">
            <v>447</v>
          </cell>
          <cell r="B472" t="str">
            <v>160506</v>
          </cell>
          <cell r="D472" t="str">
            <v>0506</v>
          </cell>
          <cell r="F472" t="str">
            <v>LM Yamato 5th</v>
          </cell>
          <cell r="G472">
            <v>6647773.2793522272</v>
          </cell>
        </row>
        <row r="473">
          <cell r="A473">
            <v>448</v>
          </cell>
          <cell r="B473" t="str">
            <v>160507</v>
          </cell>
          <cell r="D473" t="str">
            <v>0507</v>
          </cell>
          <cell r="F473" t="str">
            <v>LM Yamato 5th</v>
          </cell>
          <cell r="G473">
            <v>6647773.2793522272</v>
          </cell>
        </row>
        <row r="474">
          <cell r="A474">
            <v>449</v>
          </cell>
          <cell r="B474" t="str">
            <v>160510</v>
          </cell>
          <cell r="D474" t="str">
            <v>0510</v>
          </cell>
          <cell r="F474" t="str">
            <v>LM Yamato 5th</v>
          </cell>
          <cell r="G474">
            <v>6124156.5452091768</v>
          </cell>
        </row>
        <row r="475">
          <cell r="A475">
            <v>450</v>
          </cell>
          <cell r="B475" t="str">
            <v>160511</v>
          </cell>
          <cell r="D475" t="str">
            <v>0511</v>
          </cell>
          <cell r="F475" t="str">
            <v>LM Yamato 5th</v>
          </cell>
          <cell r="G475">
            <v>6124156.5452091768</v>
          </cell>
        </row>
        <row r="476">
          <cell r="A476">
            <v>451</v>
          </cell>
          <cell r="B476" t="str">
            <v>160514</v>
          </cell>
          <cell r="D476" t="str">
            <v>0514</v>
          </cell>
          <cell r="F476" t="str">
            <v>LM Yamato 5th</v>
          </cell>
          <cell r="G476">
            <v>6186234.8178137653</v>
          </cell>
        </row>
        <row r="477">
          <cell r="A477">
            <v>452</v>
          </cell>
          <cell r="B477" t="str">
            <v>160515</v>
          </cell>
          <cell r="D477" t="str">
            <v>0515</v>
          </cell>
          <cell r="F477" t="str">
            <v>LM Yamato 5th</v>
          </cell>
          <cell r="G477">
            <v>6186234.8178137653</v>
          </cell>
        </row>
        <row r="478">
          <cell r="A478">
            <v>453</v>
          </cell>
          <cell r="B478" t="str">
            <v>160516</v>
          </cell>
          <cell r="D478" t="str">
            <v>0516</v>
          </cell>
          <cell r="F478" t="str">
            <v>LM Yamato 5th</v>
          </cell>
          <cell r="G478">
            <v>6402159.2442645077</v>
          </cell>
        </row>
        <row r="479">
          <cell r="A479">
            <v>454</v>
          </cell>
          <cell r="B479" t="str">
            <v>160517</v>
          </cell>
          <cell r="D479" t="str">
            <v>0517</v>
          </cell>
          <cell r="F479" t="str">
            <v>LM Yamato 5th</v>
          </cell>
          <cell r="G479">
            <v>6371120.1079622135</v>
          </cell>
        </row>
        <row r="480">
          <cell r="A480">
            <v>455</v>
          </cell>
          <cell r="B480" t="str">
            <v>160604</v>
          </cell>
          <cell r="D480" t="str">
            <v>0604</v>
          </cell>
          <cell r="F480" t="str">
            <v>LM Yamato 5th</v>
          </cell>
          <cell r="G480">
            <v>6155195.681511471</v>
          </cell>
        </row>
        <row r="481">
          <cell r="A481">
            <v>456</v>
          </cell>
          <cell r="B481" t="str">
            <v>160605</v>
          </cell>
          <cell r="D481" t="str">
            <v>0605</v>
          </cell>
          <cell r="F481" t="str">
            <v>LM Yamato 5th</v>
          </cell>
          <cell r="G481">
            <v>6063427.8002699055</v>
          </cell>
        </row>
        <row r="482">
          <cell r="A482">
            <v>457</v>
          </cell>
          <cell r="B482" t="str">
            <v>160606</v>
          </cell>
          <cell r="D482" t="str">
            <v>0606</v>
          </cell>
          <cell r="F482" t="str">
            <v>LM Yamato 5th</v>
          </cell>
          <cell r="G482">
            <v>6063427.8002699055</v>
          </cell>
        </row>
        <row r="483">
          <cell r="A483">
            <v>458</v>
          </cell>
          <cell r="B483" t="str">
            <v>160607</v>
          </cell>
          <cell r="D483" t="str">
            <v>0607</v>
          </cell>
          <cell r="F483" t="str">
            <v>LM Yamato 5th</v>
          </cell>
          <cell r="G483">
            <v>6309041.835357625</v>
          </cell>
        </row>
        <row r="484">
          <cell r="A484">
            <v>459</v>
          </cell>
          <cell r="B484" t="str">
            <v>160705</v>
          </cell>
          <cell r="D484" t="str">
            <v>0705</v>
          </cell>
          <cell r="F484" t="str">
            <v>LM Yamato 5th</v>
          </cell>
          <cell r="G484">
            <v>6709851.5519568156</v>
          </cell>
        </row>
        <row r="485">
          <cell r="A485">
            <v>460</v>
          </cell>
          <cell r="B485" t="str">
            <v>160706</v>
          </cell>
          <cell r="D485" t="str">
            <v>0706</v>
          </cell>
          <cell r="F485" t="str">
            <v>LM Yamato 5th</v>
          </cell>
          <cell r="G485">
            <v>6709851.5519568156</v>
          </cell>
        </row>
        <row r="486">
          <cell r="A486">
            <v>461</v>
          </cell>
          <cell r="B486" t="str">
            <v>160707</v>
          </cell>
          <cell r="D486" t="str">
            <v>0707</v>
          </cell>
          <cell r="F486" t="str">
            <v>LM Yamato 5th</v>
          </cell>
          <cell r="G486">
            <v>6955465.5870445343</v>
          </cell>
        </row>
        <row r="487">
          <cell r="A487">
            <v>462</v>
          </cell>
          <cell r="B487" t="str">
            <v>160804</v>
          </cell>
          <cell r="D487" t="str">
            <v>0804</v>
          </cell>
          <cell r="F487" t="str">
            <v>LM Yamato 5th</v>
          </cell>
          <cell r="G487">
            <v>6217273.9541160595</v>
          </cell>
        </row>
        <row r="488">
          <cell r="A488">
            <v>463</v>
          </cell>
          <cell r="B488" t="str">
            <v>160805</v>
          </cell>
          <cell r="D488" t="str">
            <v>0805</v>
          </cell>
          <cell r="F488" t="str">
            <v>LM Yamato 5th</v>
          </cell>
          <cell r="G488">
            <v>6124156.5452091768</v>
          </cell>
        </row>
        <row r="489">
          <cell r="A489">
            <v>464</v>
          </cell>
          <cell r="B489" t="str">
            <v>160806</v>
          </cell>
          <cell r="D489" t="str">
            <v>0806</v>
          </cell>
          <cell r="F489" t="str">
            <v>LM Yamato 5th</v>
          </cell>
          <cell r="G489">
            <v>6124156.5452091768</v>
          </cell>
        </row>
        <row r="490">
          <cell r="A490">
            <v>465</v>
          </cell>
          <cell r="B490" t="str">
            <v>160807</v>
          </cell>
          <cell r="D490" t="str">
            <v>0807</v>
          </cell>
          <cell r="F490" t="str">
            <v>LM Yamato 5th</v>
          </cell>
          <cell r="G490">
            <v>6371120.1079622135</v>
          </cell>
        </row>
        <row r="491">
          <cell r="G491">
            <v>189341430.49932525</v>
          </cell>
        </row>
        <row r="493">
          <cell r="F493" t="str">
            <v>LM Minami Sendai 2</v>
          </cell>
        </row>
        <row r="494">
          <cell r="A494">
            <v>466</v>
          </cell>
          <cell r="B494" t="str">
            <v>170301</v>
          </cell>
          <cell r="D494" t="str">
            <v>0301</v>
          </cell>
          <cell r="F494" t="str">
            <v>LM Minami-sendai 2nd</v>
          </cell>
          <cell r="G494">
            <v>13588394.062078273</v>
          </cell>
        </row>
        <row r="495">
          <cell r="A495">
            <v>467</v>
          </cell>
          <cell r="B495" t="str">
            <v>170305</v>
          </cell>
          <cell r="D495" t="str">
            <v>0305</v>
          </cell>
          <cell r="F495" t="str">
            <v>LM Minami-sendai 2nd</v>
          </cell>
          <cell r="G495">
            <v>11264507.42240216</v>
          </cell>
        </row>
        <row r="496">
          <cell r="A496">
            <v>468</v>
          </cell>
          <cell r="B496" t="str">
            <v>170501</v>
          </cell>
          <cell r="D496" t="str">
            <v>0501</v>
          </cell>
          <cell r="F496" t="str">
            <v>LM Minami-sendai 2nd</v>
          </cell>
          <cell r="G496">
            <v>13943319.83805668</v>
          </cell>
        </row>
        <row r="497">
          <cell r="A497">
            <v>469</v>
          </cell>
          <cell r="B497" t="str">
            <v>170505</v>
          </cell>
          <cell r="D497" t="str">
            <v>0505</v>
          </cell>
          <cell r="F497" t="str">
            <v>LM Minami-sendai 2nd</v>
          </cell>
          <cell r="G497">
            <v>11619433.198380567</v>
          </cell>
        </row>
        <row r="498">
          <cell r="A498">
            <v>470</v>
          </cell>
          <cell r="B498" t="str">
            <v>170605</v>
          </cell>
          <cell r="D498" t="str">
            <v>0605</v>
          </cell>
          <cell r="F498" t="str">
            <v>LM Minami-sendai 2nd</v>
          </cell>
          <cell r="G498">
            <v>11736842.105263159</v>
          </cell>
        </row>
        <row r="499">
          <cell r="A499">
            <v>471</v>
          </cell>
          <cell r="B499" t="str">
            <v>170701</v>
          </cell>
          <cell r="D499" t="str">
            <v>0701</v>
          </cell>
          <cell r="F499" t="str">
            <v>LM Minami-sendai 2nd</v>
          </cell>
          <cell r="G499">
            <v>14179487.17948718</v>
          </cell>
        </row>
        <row r="500">
          <cell r="A500">
            <v>472</v>
          </cell>
          <cell r="B500" t="str">
            <v>170702</v>
          </cell>
          <cell r="D500" t="str">
            <v>0702</v>
          </cell>
          <cell r="F500" t="str">
            <v>LM Minami-sendai 2nd</v>
          </cell>
          <cell r="G500">
            <v>12485829.959514171</v>
          </cell>
        </row>
        <row r="501">
          <cell r="A501">
            <v>473</v>
          </cell>
          <cell r="B501" t="str">
            <v>170704</v>
          </cell>
          <cell r="D501" t="str">
            <v>0704</v>
          </cell>
          <cell r="F501" t="str">
            <v>LM Minami-sendai 2nd</v>
          </cell>
          <cell r="G501">
            <v>11816464.237516869</v>
          </cell>
        </row>
        <row r="502">
          <cell r="A502">
            <v>474</v>
          </cell>
          <cell r="B502" t="str">
            <v>170705</v>
          </cell>
          <cell r="D502" t="str">
            <v>0705</v>
          </cell>
          <cell r="F502" t="str">
            <v>LM Minami-sendai 2nd</v>
          </cell>
          <cell r="G502">
            <v>11855600.539811065</v>
          </cell>
        </row>
        <row r="503">
          <cell r="A503">
            <v>475</v>
          </cell>
          <cell r="B503" t="str">
            <v>170802</v>
          </cell>
          <cell r="D503" t="str">
            <v>0802</v>
          </cell>
          <cell r="F503" t="str">
            <v>LM Minami-sendai 2nd</v>
          </cell>
          <cell r="G503">
            <v>12721997.300944669</v>
          </cell>
        </row>
        <row r="504">
          <cell r="A504">
            <v>476</v>
          </cell>
          <cell r="B504" t="str">
            <v>170806</v>
          </cell>
          <cell r="D504" t="str">
            <v>0806</v>
          </cell>
          <cell r="F504" t="str">
            <v>LM Minami-sendai 2nd</v>
          </cell>
          <cell r="G504">
            <v>13785425.101214575</v>
          </cell>
        </row>
        <row r="505">
          <cell r="G505">
            <v>138997300.94466937</v>
          </cell>
        </row>
        <row r="507">
          <cell r="F507" t="str">
            <v>LM Otemon 2</v>
          </cell>
        </row>
        <row r="508">
          <cell r="A508">
            <v>477</v>
          </cell>
          <cell r="B508" t="str">
            <v>180201</v>
          </cell>
          <cell r="D508" t="str">
            <v>0201</v>
          </cell>
          <cell r="F508" t="str">
            <v>LM Otemon 2nd</v>
          </cell>
          <cell r="G508">
            <v>8565452.0917678811</v>
          </cell>
        </row>
        <row r="509">
          <cell r="A509">
            <v>478</v>
          </cell>
          <cell r="B509" t="str">
            <v>180202</v>
          </cell>
          <cell r="D509" t="str">
            <v>0202</v>
          </cell>
          <cell r="F509" t="str">
            <v>LM Otemon 2nd</v>
          </cell>
          <cell r="G509">
            <v>8742240.2159244269</v>
          </cell>
        </row>
        <row r="510">
          <cell r="A510">
            <v>479</v>
          </cell>
          <cell r="B510" t="str">
            <v>180203</v>
          </cell>
          <cell r="D510" t="str">
            <v>0203</v>
          </cell>
          <cell r="F510" t="str">
            <v>LM Otemon 2nd</v>
          </cell>
          <cell r="G510">
            <v>8742240.2159244269</v>
          </cell>
        </row>
        <row r="511">
          <cell r="A511">
            <v>480</v>
          </cell>
          <cell r="B511" t="str">
            <v>180204</v>
          </cell>
          <cell r="D511" t="str">
            <v>0204</v>
          </cell>
          <cell r="F511" t="str">
            <v>LM Otemon 2nd</v>
          </cell>
          <cell r="G511">
            <v>8742240.2159244269</v>
          </cell>
        </row>
        <row r="512">
          <cell r="A512">
            <v>481</v>
          </cell>
          <cell r="B512" t="str">
            <v>180205</v>
          </cell>
          <cell r="D512" t="str">
            <v>0205</v>
          </cell>
          <cell r="F512" t="str">
            <v>LM Otemon 2nd</v>
          </cell>
          <cell r="G512">
            <v>8565452.0917678811</v>
          </cell>
        </row>
        <row r="513">
          <cell r="A513">
            <v>482</v>
          </cell>
          <cell r="B513" t="str">
            <v>180206</v>
          </cell>
          <cell r="D513" t="str">
            <v>0206</v>
          </cell>
          <cell r="F513" t="str">
            <v>LM Otemon 2nd</v>
          </cell>
          <cell r="G513">
            <v>8458839.4062078279</v>
          </cell>
        </row>
        <row r="514">
          <cell r="A514">
            <v>483</v>
          </cell>
          <cell r="B514" t="str">
            <v>180207</v>
          </cell>
          <cell r="D514" t="str">
            <v>0207</v>
          </cell>
          <cell r="F514" t="str">
            <v>LM Otemon 2nd</v>
          </cell>
          <cell r="G514">
            <v>8458839.4062078279</v>
          </cell>
        </row>
        <row r="515">
          <cell r="A515">
            <v>484</v>
          </cell>
          <cell r="B515" t="str">
            <v>180208</v>
          </cell>
          <cell r="D515" t="str">
            <v>0208</v>
          </cell>
          <cell r="F515" t="str">
            <v>LM Otemon 2nd</v>
          </cell>
          <cell r="G515">
            <v>8530364.3724696357</v>
          </cell>
        </row>
        <row r="516">
          <cell r="A516">
            <v>485</v>
          </cell>
          <cell r="B516" t="str">
            <v>180301</v>
          </cell>
          <cell r="D516" t="str">
            <v>0301</v>
          </cell>
          <cell r="F516" t="str">
            <v>LM Otemon 2nd</v>
          </cell>
          <cell r="G516">
            <v>8672064.7773279361</v>
          </cell>
        </row>
        <row r="517">
          <cell r="A517">
            <v>486</v>
          </cell>
          <cell r="B517" t="str">
            <v>180302</v>
          </cell>
          <cell r="D517" t="str">
            <v>0302</v>
          </cell>
          <cell r="F517" t="str">
            <v>LM Otemon 2nd</v>
          </cell>
          <cell r="G517">
            <v>8813765.1821862347</v>
          </cell>
        </row>
        <row r="518">
          <cell r="A518">
            <v>487</v>
          </cell>
          <cell r="B518" t="str">
            <v>180303</v>
          </cell>
          <cell r="D518" t="str">
            <v>0303</v>
          </cell>
          <cell r="F518" t="str">
            <v>LM Otemon 2nd</v>
          </cell>
          <cell r="G518">
            <v>8813765.1821862347</v>
          </cell>
        </row>
        <row r="519">
          <cell r="A519">
            <v>488</v>
          </cell>
          <cell r="B519" t="str">
            <v>180304</v>
          </cell>
          <cell r="D519" t="str">
            <v>0304</v>
          </cell>
          <cell r="F519" t="str">
            <v>LM Otemon 2nd</v>
          </cell>
          <cell r="G519">
            <v>8848852.9014844801</v>
          </cell>
        </row>
        <row r="520">
          <cell r="A520">
            <v>489</v>
          </cell>
          <cell r="B520" t="str">
            <v>180305</v>
          </cell>
          <cell r="D520" t="str">
            <v>0305</v>
          </cell>
          <cell r="F520" t="str">
            <v>LM Otemon 2nd</v>
          </cell>
          <cell r="G520">
            <v>8777327.9352226723</v>
          </cell>
        </row>
        <row r="521">
          <cell r="A521">
            <v>490</v>
          </cell>
          <cell r="B521" t="str">
            <v>180306</v>
          </cell>
          <cell r="D521" t="str">
            <v>0306</v>
          </cell>
          <cell r="F521" t="str">
            <v>LM Otemon 2nd</v>
          </cell>
          <cell r="G521">
            <v>8672064.7773279361</v>
          </cell>
        </row>
        <row r="522">
          <cell r="A522">
            <v>491</v>
          </cell>
          <cell r="B522" t="str">
            <v>180307</v>
          </cell>
          <cell r="D522" t="str">
            <v>0307</v>
          </cell>
          <cell r="F522" t="str">
            <v>LM Otemon 2nd</v>
          </cell>
          <cell r="G522">
            <v>8672064.7773279361</v>
          </cell>
        </row>
        <row r="523">
          <cell r="A523">
            <v>492</v>
          </cell>
          <cell r="B523" t="str">
            <v>180308</v>
          </cell>
          <cell r="D523" t="str">
            <v>0308</v>
          </cell>
          <cell r="F523" t="str">
            <v>LM Otemon 2nd</v>
          </cell>
          <cell r="G523">
            <v>8742240.2159244269</v>
          </cell>
        </row>
        <row r="524">
          <cell r="A524">
            <v>493</v>
          </cell>
          <cell r="B524" t="str">
            <v>180401</v>
          </cell>
          <cell r="D524" t="str">
            <v>0401</v>
          </cell>
          <cell r="F524" t="str">
            <v>LM Otemon 2nd</v>
          </cell>
          <cell r="G524">
            <v>8777327.9352226723</v>
          </cell>
        </row>
        <row r="525">
          <cell r="A525">
            <v>494</v>
          </cell>
          <cell r="B525" t="str">
            <v>180402</v>
          </cell>
          <cell r="D525" t="str">
            <v>0402</v>
          </cell>
          <cell r="F525" t="str">
            <v>LM Otemon 2nd</v>
          </cell>
          <cell r="G525">
            <v>8883940.6207827255</v>
          </cell>
        </row>
        <row r="526">
          <cell r="A526">
            <v>495</v>
          </cell>
          <cell r="B526" t="str">
            <v>180404</v>
          </cell>
          <cell r="D526" t="str">
            <v>0404</v>
          </cell>
          <cell r="F526" t="str">
            <v>LM Otemon 2nd</v>
          </cell>
          <cell r="G526">
            <v>8955465.5870445352</v>
          </cell>
        </row>
        <row r="527">
          <cell r="A527">
            <v>496</v>
          </cell>
          <cell r="B527" t="str">
            <v>180406</v>
          </cell>
          <cell r="D527" t="str">
            <v>0406</v>
          </cell>
          <cell r="F527" t="str">
            <v>LM Otemon 2nd</v>
          </cell>
          <cell r="G527">
            <v>8813765.1821862347</v>
          </cell>
        </row>
        <row r="528">
          <cell r="A528">
            <v>497</v>
          </cell>
          <cell r="B528" t="str">
            <v>180407</v>
          </cell>
          <cell r="D528" t="str">
            <v>0407</v>
          </cell>
          <cell r="F528" t="str">
            <v>LM Otemon 2nd</v>
          </cell>
          <cell r="G528">
            <v>8813765.1821862347</v>
          </cell>
        </row>
        <row r="529">
          <cell r="A529">
            <v>498</v>
          </cell>
          <cell r="B529" t="str">
            <v>180408</v>
          </cell>
          <cell r="D529" t="str">
            <v>0408</v>
          </cell>
          <cell r="F529" t="str">
            <v>LM Otemon 2nd</v>
          </cell>
          <cell r="G529">
            <v>8883940.6207827255</v>
          </cell>
        </row>
        <row r="530">
          <cell r="A530">
            <v>499</v>
          </cell>
          <cell r="B530" t="str">
            <v>180501</v>
          </cell>
          <cell r="D530" t="str">
            <v>0501</v>
          </cell>
          <cell r="F530" t="str">
            <v>LM Otemon 2nd</v>
          </cell>
          <cell r="G530">
            <v>8848852.9014844801</v>
          </cell>
        </row>
        <row r="531">
          <cell r="A531">
            <v>500</v>
          </cell>
          <cell r="B531" t="str">
            <v>180502</v>
          </cell>
          <cell r="D531" t="str">
            <v>0502</v>
          </cell>
          <cell r="F531" t="str">
            <v>LM Otemon 2nd</v>
          </cell>
          <cell r="G531">
            <v>8955465.5870445352</v>
          </cell>
        </row>
        <row r="532">
          <cell r="A532">
            <v>501</v>
          </cell>
          <cell r="B532" t="str">
            <v>180503</v>
          </cell>
          <cell r="D532" t="str">
            <v>0503</v>
          </cell>
          <cell r="F532" t="str">
            <v>LM Otemon 2nd</v>
          </cell>
          <cell r="G532">
            <v>8955465.5870445352</v>
          </cell>
        </row>
        <row r="533">
          <cell r="A533">
            <v>502</v>
          </cell>
          <cell r="B533" t="str">
            <v>180504</v>
          </cell>
          <cell r="D533" t="str">
            <v>0504</v>
          </cell>
          <cell r="F533" t="str">
            <v>LM Otemon 2nd</v>
          </cell>
          <cell r="G533">
            <v>9060728.7449392714</v>
          </cell>
        </row>
        <row r="534">
          <cell r="A534">
            <v>503</v>
          </cell>
          <cell r="B534" t="str">
            <v>180506</v>
          </cell>
          <cell r="D534" t="str">
            <v>0506</v>
          </cell>
          <cell r="F534" t="str">
            <v>LM Otemon 2nd</v>
          </cell>
          <cell r="G534">
            <v>8919028.3400809709</v>
          </cell>
        </row>
        <row r="535">
          <cell r="A535">
            <v>504</v>
          </cell>
          <cell r="B535" t="str">
            <v>180507</v>
          </cell>
          <cell r="D535" t="str">
            <v>0507</v>
          </cell>
          <cell r="F535" t="str">
            <v>LM Otemon 2nd</v>
          </cell>
          <cell r="G535">
            <v>8919028.3400809709</v>
          </cell>
        </row>
        <row r="536">
          <cell r="A536">
            <v>505</v>
          </cell>
          <cell r="B536" t="str">
            <v>180601</v>
          </cell>
          <cell r="D536" t="str">
            <v>0601</v>
          </cell>
          <cell r="F536" t="str">
            <v>LM Otemon 2nd</v>
          </cell>
          <cell r="G536">
            <v>8883940.6207827255</v>
          </cell>
        </row>
        <row r="537">
          <cell r="A537">
            <v>506</v>
          </cell>
          <cell r="B537" t="str">
            <v>180602</v>
          </cell>
          <cell r="D537" t="str">
            <v>0602</v>
          </cell>
          <cell r="F537" t="str">
            <v>LM Otemon 2nd</v>
          </cell>
          <cell r="G537">
            <v>8990553.3063427806</v>
          </cell>
        </row>
        <row r="538">
          <cell r="A538">
            <v>507</v>
          </cell>
          <cell r="B538" t="str">
            <v>180604</v>
          </cell>
          <cell r="D538" t="str">
            <v>0604</v>
          </cell>
          <cell r="F538" t="str">
            <v>LM Otemon 2nd</v>
          </cell>
          <cell r="G538">
            <v>9095816.4642375167</v>
          </cell>
        </row>
        <row r="539">
          <cell r="A539">
            <v>508</v>
          </cell>
          <cell r="B539" t="str">
            <v>180605</v>
          </cell>
          <cell r="D539" t="str">
            <v>0605</v>
          </cell>
          <cell r="F539" t="str">
            <v>LM Otemon 2nd</v>
          </cell>
          <cell r="G539">
            <v>9060728.7449392714</v>
          </cell>
        </row>
        <row r="540">
          <cell r="A540">
            <v>509</v>
          </cell>
          <cell r="B540" t="str">
            <v>180606</v>
          </cell>
          <cell r="D540" t="str">
            <v>0606</v>
          </cell>
          <cell r="F540" t="str">
            <v>LM Otemon 2nd</v>
          </cell>
          <cell r="G540">
            <v>8955465.5870445352</v>
          </cell>
        </row>
        <row r="541">
          <cell r="A541">
            <v>510</v>
          </cell>
          <cell r="B541" t="str">
            <v>180607</v>
          </cell>
          <cell r="D541" t="str">
            <v>0607</v>
          </cell>
          <cell r="F541" t="str">
            <v>LM Otemon 2nd</v>
          </cell>
          <cell r="G541">
            <v>8955465.5870445352</v>
          </cell>
        </row>
        <row r="542">
          <cell r="A542">
            <v>511</v>
          </cell>
          <cell r="B542" t="str">
            <v>180701</v>
          </cell>
          <cell r="D542" t="str">
            <v>0701</v>
          </cell>
          <cell r="F542" t="str">
            <v>LM Otemon 2nd</v>
          </cell>
          <cell r="G542">
            <v>8919028.3400809709</v>
          </cell>
        </row>
        <row r="543">
          <cell r="A543">
            <v>512</v>
          </cell>
          <cell r="B543" t="str">
            <v>180703</v>
          </cell>
          <cell r="D543">
            <v>703</v>
          </cell>
          <cell r="F543" t="str">
            <v>LM Otemon 2nd</v>
          </cell>
          <cell r="G543">
            <v>9025641.025641026</v>
          </cell>
        </row>
        <row r="544">
          <cell r="A544">
            <v>513</v>
          </cell>
          <cell r="B544" t="str">
            <v>180704</v>
          </cell>
          <cell r="D544" t="str">
            <v>0704</v>
          </cell>
          <cell r="F544" t="str">
            <v>LM Otemon 2nd</v>
          </cell>
          <cell r="G544">
            <v>9132253.7112010792</v>
          </cell>
        </row>
        <row r="545">
          <cell r="A545">
            <v>514</v>
          </cell>
          <cell r="B545" t="str">
            <v>180705</v>
          </cell>
          <cell r="D545" t="str">
            <v>0705</v>
          </cell>
          <cell r="F545" t="str">
            <v>LM Otemon 2nd</v>
          </cell>
          <cell r="G545">
            <v>9095816.4642375167</v>
          </cell>
        </row>
        <row r="546">
          <cell r="A546">
            <v>515</v>
          </cell>
          <cell r="B546" t="str">
            <v>180706</v>
          </cell>
          <cell r="D546" t="str">
            <v>0706</v>
          </cell>
          <cell r="F546" t="str">
            <v>LM Otemon 2nd</v>
          </cell>
          <cell r="G546">
            <v>8990553.3063427806</v>
          </cell>
        </row>
        <row r="547">
          <cell r="A547">
            <v>516</v>
          </cell>
          <cell r="B547" t="str">
            <v>180707</v>
          </cell>
          <cell r="D547" t="str">
            <v>0707</v>
          </cell>
          <cell r="F547" t="str">
            <v>LM Otemon 2nd</v>
          </cell>
          <cell r="G547">
            <v>8990553.3063427806</v>
          </cell>
        </row>
        <row r="548">
          <cell r="A548">
            <v>517</v>
          </cell>
          <cell r="B548" t="str">
            <v>180802</v>
          </cell>
          <cell r="D548" t="str">
            <v>0802</v>
          </cell>
          <cell r="F548" t="str">
            <v>LM Otemon 2nd</v>
          </cell>
          <cell r="G548">
            <v>9060728.7449392714</v>
          </cell>
        </row>
        <row r="549">
          <cell r="A549">
            <v>518</v>
          </cell>
          <cell r="B549" t="str">
            <v>180804</v>
          </cell>
          <cell r="D549" t="str">
            <v>0804</v>
          </cell>
          <cell r="F549" t="str">
            <v>LM Otemon 2nd</v>
          </cell>
          <cell r="G549">
            <v>9167341.4304993246</v>
          </cell>
        </row>
        <row r="550">
          <cell r="A550">
            <v>519</v>
          </cell>
          <cell r="B550" t="str">
            <v>180805</v>
          </cell>
          <cell r="D550" t="str">
            <v>0805</v>
          </cell>
          <cell r="F550" t="str">
            <v>LM Otemon 2nd</v>
          </cell>
          <cell r="G550">
            <v>9132253.7112010792</v>
          </cell>
        </row>
        <row r="551">
          <cell r="A551">
            <v>520</v>
          </cell>
          <cell r="B551" t="str">
            <v>180806</v>
          </cell>
          <cell r="D551" t="str">
            <v>0806</v>
          </cell>
          <cell r="F551" t="str">
            <v>LM Otemon 2nd</v>
          </cell>
          <cell r="G551">
            <v>9025641.025641026</v>
          </cell>
        </row>
        <row r="552">
          <cell r="A552">
            <v>521</v>
          </cell>
          <cell r="B552" t="str">
            <v>180807</v>
          </cell>
          <cell r="D552" t="str">
            <v>0807</v>
          </cell>
          <cell r="F552" t="str">
            <v>LM Otemon 2nd</v>
          </cell>
          <cell r="G552">
            <v>9025641.025641026</v>
          </cell>
        </row>
        <row r="553">
          <cell r="A553">
            <v>522</v>
          </cell>
          <cell r="B553" t="str">
            <v>180808</v>
          </cell>
          <cell r="D553" t="str">
            <v>0808</v>
          </cell>
          <cell r="F553" t="str">
            <v>LM Otemon 2nd</v>
          </cell>
          <cell r="G553">
            <v>9095816.4642375167</v>
          </cell>
        </row>
        <row r="554">
          <cell r="A554">
            <v>523</v>
          </cell>
          <cell r="B554" t="str">
            <v>180901</v>
          </cell>
          <cell r="D554" t="str">
            <v>0901</v>
          </cell>
          <cell r="F554" t="str">
            <v>LM Otemon 2nd</v>
          </cell>
          <cell r="G554">
            <v>8990553.3063427806</v>
          </cell>
        </row>
        <row r="555">
          <cell r="A555">
            <v>524</v>
          </cell>
          <cell r="B555" t="str">
            <v>180904</v>
          </cell>
          <cell r="D555" t="str">
            <v>0904</v>
          </cell>
          <cell r="F555" t="str">
            <v>LM Otemon 2nd</v>
          </cell>
          <cell r="G555">
            <v>9202429.1497975718</v>
          </cell>
        </row>
        <row r="556">
          <cell r="A556">
            <v>525</v>
          </cell>
          <cell r="B556" t="str">
            <v>180906</v>
          </cell>
          <cell r="D556" t="str">
            <v>0906</v>
          </cell>
          <cell r="F556" t="str">
            <v>LM Otemon 2nd</v>
          </cell>
          <cell r="G556">
            <v>9060728.7449392714</v>
          </cell>
        </row>
        <row r="557">
          <cell r="A557">
            <v>526</v>
          </cell>
          <cell r="B557" t="str">
            <v>180907</v>
          </cell>
          <cell r="D557" t="str">
            <v>0907</v>
          </cell>
          <cell r="F557" t="str">
            <v>LM Otemon 2nd</v>
          </cell>
          <cell r="G557">
            <v>9060728.7449392714</v>
          </cell>
        </row>
        <row r="558">
          <cell r="A558">
            <v>527</v>
          </cell>
          <cell r="B558" t="str">
            <v>181002</v>
          </cell>
          <cell r="D558" t="str">
            <v>1002</v>
          </cell>
          <cell r="F558" t="str">
            <v>LM Otemon 2nd</v>
          </cell>
          <cell r="G558">
            <v>9132253.7112010792</v>
          </cell>
        </row>
        <row r="559">
          <cell r="A559">
            <v>528</v>
          </cell>
          <cell r="B559" t="str">
            <v>181102</v>
          </cell>
          <cell r="D559" t="str">
            <v>1102</v>
          </cell>
          <cell r="F559" t="str">
            <v>LM Otemon 2nd</v>
          </cell>
          <cell r="G559">
            <v>9167341.4304993246</v>
          </cell>
        </row>
        <row r="560">
          <cell r="A560">
            <v>529</v>
          </cell>
          <cell r="B560" t="str">
            <v>181103</v>
          </cell>
          <cell r="D560" t="str">
            <v>1103</v>
          </cell>
          <cell r="F560" t="str">
            <v>LM Otemon 2nd</v>
          </cell>
          <cell r="G560">
            <v>9167341.4304993246</v>
          </cell>
        </row>
        <row r="561">
          <cell r="A561">
            <v>530</v>
          </cell>
          <cell r="B561" t="str">
            <v>181105</v>
          </cell>
          <cell r="D561" t="str">
            <v>1105</v>
          </cell>
          <cell r="F561" t="str">
            <v>LM Otemon 2nd</v>
          </cell>
          <cell r="G561">
            <v>9237516.8690958172</v>
          </cell>
        </row>
        <row r="562">
          <cell r="A562">
            <v>531</v>
          </cell>
          <cell r="B562" t="str">
            <v>181106</v>
          </cell>
          <cell r="D562" t="str">
            <v>1106</v>
          </cell>
          <cell r="F562" t="str">
            <v>LM Otemon 2nd</v>
          </cell>
          <cell r="G562">
            <v>9132253.7112010792</v>
          </cell>
        </row>
        <row r="563">
          <cell r="A563">
            <v>532</v>
          </cell>
          <cell r="B563" t="str">
            <v>181107</v>
          </cell>
          <cell r="D563" t="str">
            <v>1107</v>
          </cell>
          <cell r="F563" t="str">
            <v>LM Otemon 2nd</v>
          </cell>
          <cell r="G563">
            <v>9132253.7112010792</v>
          </cell>
        </row>
        <row r="564">
          <cell r="A564">
            <v>533</v>
          </cell>
          <cell r="B564" t="str">
            <v>181108</v>
          </cell>
          <cell r="D564" t="str">
            <v>1108</v>
          </cell>
          <cell r="F564" t="str">
            <v>LM Otemon 2nd</v>
          </cell>
          <cell r="G564">
            <v>9202429.1497975718</v>
          </cell>
        </row>
        <row r="565">
          <cell r="A565">
            <v>534</v>
          </cell>
          <cell r="B565" t="str">
            <v>181203</v>
          </cell>
          <cell r="D565" t="str">
            <v>1203</v>
          </cell>
          <cell r="F565" t="str">
            <v>LM Otemon 2nd</v>
          </cell>
          <cell r="G565">
            <v>9450742.2402159236</v>
          </cell>
        </row>
        <row r="566">
          <cell r="G566">
            <v>518144399.46018887</v>
          </cell>
        </row>
        <row r="568">
          <cell r="F568" t="str">
            <v>LM Hirao 2</v>
          </cell>
        </row>
        <row r="569">
          <cell r="A569">
            <v>535</v>
          </cell>
          <cell r="B569" t="str">
            <v>190303</v>
          </cell>
          <cell r="D569" t="str">
            <v>0303</v>
          </cell>
          <cell r="F569" t="str">
            <v>LM Hirao 2nd</v>
          </cell>
          <cell r="G569">
            <v>7527665.3171390016</v>
          </cell>
        </row>
        <row r="570">
          <cell r="A570">
            <v>536</v>
          </cell>
          <cell r="B570" t="str">
            <v>190306</v>
          </cell>
          <cell r="D570" t="str">
            <v>0306</v>
          </cell>
          <cell r="F570" t="str">
            <v>LM Hirao 2nd</v>
          </cell>
          <cell r="G570">
            <v>7527665.3171390016</v>
          </cell>
        </row>
        <row r="571">
          <cell r="A571">
            <v>537</v>
          </cell>
          <cell r="B571" t="str">
            <v>190404</v>
          </cell>
          <cell r="D571" t="str">
            <v>0404</v>
          </cell>
          <cell r="F571" t="str">
            <v>LM Hirao 2nd</v>
          </cell>
          <cell r="G571">
            <v>7560053.9811066128</v>
          </cell>
        </row>
        <row r="572">
          <cell r="A572">
            <v>538</v>
          </cell>
          <cell r="B572" t="str">
            <v>190405</v>
          </cell>
          <cell r="D572" t="str">
            <v>0405</v>
          </cell>
          <cell r="F572" t="str">
            <v>LM Hirao 2nd</v>
          </cell>
          <cell r="G572">
            <v>7560053.9811066128</v>
          </cell>
        </row>
        <row r="573">
          <cell r="A573">
            <v>539</v>
          </cell>
          <cell r="B573" t="str">
            <v>190905</v>
          </cell>
          <cell r="D573" t="str">
            <v>0905</v>
          </cell>
          <cell r="F573" t="str">
            <v>LM Hirao 2nd</v>
          </cell>
          <cell r="G573">
            <v>15021592.442645075</v>
          </cell>
        </row>
        <row r="574">
          <cell r="G574">
            <v>45197031.039136305</v>
          </cell>
        </row>
        <row r="576">
          <cell r="F576" t="str">
            <v xml:space="preserve">LM Tenjin Nishi </v>
          </cell>
        </row>
        <row r="577">
          <cell r="A577">
            <v>540</v>
          </cell>
          <cell r="B577" t="str">
            <v>200104</v>
          </cell>
          <cell r="D577" t="str">
            <v>0104</v>
          </cell>
          <cell r="F577" t="str">
            <v>LM Tenjin Nishi</v>
          </cell>
          <cell r="G577">
            <v>8908232.1187584344</v>
          </cell>
        </row>
        <row r="578">
          <cell r="A578">
            <v>541</v>
          </cell>
          <cell r="B578" t="str">
            <v>200201</v>
          </cell>
          <cell r="D578" t="str">
            <v>0201</v>
          </cell>
          <cell r="F578" t="str">
            <v>LM Tenjin Nishi</v>
          </cell>
          <cell r="G578">
            <v>9067476.3832658567</v>
          </cell>
        </row>
        <row r="579">
          <cell r="A579">
            <v>542</v>
          </cell>
          <cell r="B579" t="str">
            <v>200203</v>
          </cell>
          <cell r="D579" t="str">
            <v>0203</v>
          </cell>
          <cell r="F579" t="str">
            <v>LM Tenjin Nishi</v>
          </cell>
          <cell r="G579">
            <v>8947368.421052631</v>
          </cell>
        </row>
        <row r="580">
          <cell r="A580">
            <v>543</v>
          </cell>
          <cell r="B580" t="str">
            <v>200207</v>
          </cell>
          <cell r="D580" t="str">
            <v>0207</v>
          </cell>
          <cell r="F580" t="str">
            <v>LM Tenjin Nishi</v>
          </cell>
          <cell r="G580">
            <v>8947368.421052631</v>
          </cell>
        </row>
        <row r="581">
          <cell r="A581">
            <v>544</v>
          </cell>
          <cell r="B581" t="str">
            <v>200301</v>
          </cell>
          <cell r="D581" t="str">
            <v>0301</v>
          </cell>
          <cell r="F581" t="str">
            <v>LM Tenjin Nishi</v>
          </cell>
          <cell r="G581">
            <v>9107962.2132253721</v>
          </cell>
        </row>
        <row r="582">
          <cell r="A582">
            <v>545</v>
          </cell>
          <cell r="B582" t="str">
            <v>200303</v>
          </cell>
          <cell r="D582" t="str">
            <v>0303</v>
          </cell>
          <cell r="F582" t="str">
            <v>LM Tenjin Nishi</v>
          </cell>
          <cell r="G582">
            <v>9028340.0809716601</v>
          </cell>
        </row>
        <row r="583">
          <cell r="A583">
            <v>546</v>
          </cell>
          <cell r="B583" t="str">
            <v>200304</v>
          </cell>
          <cell r="D583" t="str">
            <v>0304</v>
          </cell>
          <cell r="F583" t="str">
            <v>LM Tenjin Nishi</v>
          </cell>
          <cell r="G583">
            <v>9028340.0809716601</v>
          </cell>
        </row>
        <row r="584">
          <cell r="A584">
            <v>547</v>
          </cell>
          <cell r="B584" t="str">
            <v>200305</v>
          </cell>
          <cell r="D584" t="str">
            <v>0305</v>
          </cell>
          <cell r="F584" t="str">
            <v>LM Tenjin Nishi</v>
          </cell>
          <cell r="G584">
            <v>9028340.0809716601</v>
          </cell>
        </row>
        <row r="585">
          <cell r="A585">
            <v>548</v>
          </cell>
          <cell r="B585" t="str">
            <v>200307</v>
          </cell>
          <cell r="D585" t="str">
            <v>0307</v>
          </cell>
          <cell r="F585" t="str">
            <v>LM Tenjin Nishi</v>
          </cell>
          <cell r="G585">
            <v>9028340.0809716601</v>
          </cell>
        </row>
        <row r="586">
          <cell r="A586">
            <v>549</v>
          </cell>
          <cell r="B586" t="str">
            <v>200402</v>
          </cell>
          <cell r="D586" t="str">
            <v>0402</v>
          </cell>
          <cell r="F586" t="str">
            <v>LM Tenjin Nishi</v>
          </cell>
          <cell r="G586">
            <v>9067476.3832658567</v>
          </cell>
        </row>
        <row r="587">
          <cell r="A587">
            <v>550</v>
          </cell>
          <cell r="B587" t="str">
            <v>200406</v>
          </cell>
          <cell r="D587" t="str">
            <v>0406</v>
          </cell>
          <cell r="F587" t="str">
            <v>LM Tenjin Nishi</v>
          </cell>
          <cell r="G587">
            <v>9067476.3832658567</v>
          </cell>
        </row>
        <row r="588">
          <cell r="A588">
            <v>551</v>
          </cell>
          <cell r="B588" t="str">
            <v>200407</v>
          </cell>
          <cell r="D588" t="str">
            <v>0407</v>
          </cell>
          <cell r="F588" t="str">
            <v>LM Tenjin Nishi</v>
          </cell>
          <cell r="G588">
            <v>9067476.3832658567</v>
          </cell>
        </row>
        <row r="589">
          <cell r="A589">
            <v>552</v>
          </cell>
          <cell r="B589" t="str">
            <v>200409</v>
          </cell>
          <cell r="D589" t="str">
            <v>0409</v>
          </cell>
          <cell r="F589" t="str">
            <v>LM Tenjin Nishi</v>
          </cell>
          <cell r="G589">
            <v>9147098.5155195687</v>
          </cell>
        </row>
        <row r="590">
          <cell r="A590">
            <v>553</v>
          </cell>
          <cell r="B590" t="str">
            <v>200606</v>
          </cell>
          <cell r="D590" t="str">
            <v>0606</v>
          </cell>
          <cell r="F590" t="str">
            <v>LM Tenjin Nishi</v>
          </cell>
          <cell r="G590">
            <v>9147098.5155195687</v>
          </cell>
        </row>
        <row r="591">
          <cell r="G591">
            <v>126588394.06207827</v>
          </cell>
        </row>
        <row r="593">
          <cell r="F593" t="str">
            <v>LM Hakata Eki Minami 3</v>
          </cell>
        </row>
        <row r="594">
          <cell r="A594">
            <v>554</v>
          </cell>
          <cell r="B594" t="str">
            <v>210502</v>
          </cell>
          <cell r="D594" t="str">
            <v>0502</v>
          </cell>
          <cell r="F594" t="str">
            <v>LM Hakata Eki Minami 3rd</v>
          </cell>
          <cell r="G594">
            <v>4993252.3616734147</v>
          </cell>
        </row>
        <row r="595">
          <cell r="A595">
            <v>555</v>
          </cell>
          <cell r="B595" t="str">
            <v>210801</v>
          </cell>
          <cell r="D595" t="str">
            <v>0801</v>
          </cell>
          <cell r="F595" t="str">
            <v>LM Hakata Eki Minami 3rd</v>
          </cell>
          <cell r="G595">
            <v>10010796.221322536</v>
          </cell>
        </row>
        <row r="596">
          <cell r="A596">
            <v>556</v>
          </cell>
          <cell r="B596" t="str">
            <v>210804</v>
          </cell>
          <cell r="D596" t="str">
            <v>0804</v>
          </cell>
          <cell r="F596" t="str">
            <v>LM Hakata Eki Minami 3rd</v>
          </cell>
          <cell r="G596">
            <v>10376518.218623482</v>
          </cell>
        </row>
        <row r="597">
          <cell r="A597">
            <v>557</v>
          </cell>
          <cell r="B597" t="str">
            <v>210901</v>
          </cell>
          <cell r="D597" t="str">
            <v>0901</v>
          </cell>
          <cell r="F597" t="str">
            <v>LM Hakata Eki Minami 3rd</v>
          </cell>
          <cell r="G597">
            <v>10059379.217273954</v>
          </cell>
        </row>
        <row r="598">
          <cell r="A598">
            <v>558</v>
          </cell>
          <cell r="B598" t="str">
            <v>210904</v>
          </cell>
          <cell r="D598" t="str">
            <v>0904</v>
          </cell>
          <cell r="F598" t="str">
            <v>LM Hakata Eki Minami 3rd</v>
          </cell>
          <cell r="G598">
            <v>10425101.2145749</v>
          </cell>
        </row>
        <row r="599">
          <cell r="A599">
            <v>559</v>
          </cell>
          <cell r="B599" t="str">
            <v>211001</v>
          </cell>
          <cell r="D599" t="str">
            <v>1001</v>
          </cell>
          <cell r="F599" t="str">
            <v>LM Hakata Eki Minami 3rd</v>
          </cell>
          <cell r="G599">
            <v>10109311.740890689</v>
          </cell>
        </row>
        <row r="600">
          <cell r="A600">
            <v>560</v>
          </cell>
          <cell r="B600" t="str">
            <v>211101</v>
          </cell>
          <cell r="D600" t="str">
            <v>1101</v>
          </cell>
          <cell r="F600" t="str">
            <v>LM Hakata Eki Minami 3rd</v>
          </cell>
          <cell r="G600">
            <v>10157894.736842105</v>
          </cell>
        </row>
        <row r="601">
          <cell r="A601">
            <v>561</v>
          </cell>
          <cell r="B601" t="str">
            <v>211103</v>
          </cell>
          <cell r="D601" t="str">
            <v>1103</v>
          </cell>
          <cell r="F601" t="str">
            <v>LM Hakata Eki Minami 3rd</v>
          </cell>
          <cell r="G601">
            <v>15394062.078272605</v>
          </cell>
        </row>
        <row r="602">
          <cell r="A602">
            <v>562</v>
          </cell>
          <cell r="B602" t="str">
            <v>211201</v>
          </cell>
          <cell r="D602" t="str">
            <v>1201</v>
          </cell>
          <cell r="F602" t="str">
            <v>LM Hakata Eki Minami 3rd</v>
          </cell>
          <cell r="G602">
            <v>10206477.732793523</v>
          </cell>
        </row>
        <row r="603">
          <cell r="A603">
            <v>563</v>
          </cell>
          <cell r="B603" t="str">
            <v>211301</v>
          </cell>
          <cell r="D603" t="str">
            <v>1301</v>
          </cell>
          <cell r="F603" t="str">
            <v>LM Hakata Eki Minami 3rd</v>
          </cell>
          <cell r="G603">
            <v>10279352.226720648</v>
          </cell>
        </row>
        <row r="604">
          <cell r="A604">
            <v>564</v>
          </cell>
          <cell r="B604" t="str">
            <v>211303</v>
          </cell>
          <cell r="D604" t="str">
            <v>1303</v>
          </cell>
          <cell r="F604" t="str">
            <v>LM Hakata Eki Minami 3rd</v>
          </cell>
          <cell r="G604">
            <v>15515519.568151148</v>
          </cell>
        </row>
        <row r="605">
          <cell r="A605">
            <v>565</v>
          </cell>
          <cell r="B605" t="str">
            <v>211401</v>
          </cell>
          <cell r="D605" t="str">
            <v>1401</v>
          </cell>
          <cell r="F605" t="str">
            <v>LM Hakata Eki Minami 3rd</v>
          </cell>
          <cell r="G605">
            <v>10400809.716599191</v>
          </cell>
        </row>
        <row r="606">
          <cell r="A606">
            <v>566</v>
          </cell>
          <cell r="B606" t="str">
            <v>211403</v>
          </cell>
          <cell r="D606" t="str">
            <v>1403</v>
          </cell>
          <cell r="F606" t="str">
            <v>LM Hakata Eki Minami 3rd</v>
          </cell>
          <cell r="G606">
            <v>15638326.585695008</v>
          </cell>
        </row>
        <row r="607">
          <cell r="G607">
            <v>143566801.61943322</v>
          </cell>
        </row>
        <row r="609">
          <cell r="F609" t="str">
            <v>LM Hakata Eki Minami 2</v>
          </cell>
        </row>
        <row r="610">
          <cell r="A610">
            <v>567</v>
          </cell>
          <cell r="B610" t="str">
            <v>220201</v>
          </cell>
          <cell r="D610" t="str">
            <v>0201</v>
          </cell>
          <cell r="F610" t="str">
            <v>LM Hakata Eki Minami 2nd</v>
          </cell>
          <cell r="G610">
            <v>6457489.8785425099</v>
          </cell>
        </row>
        <row r="611">
          <cell r="A611">
            <v>568</v>
          </cell>
          <cell r="B611" t="str">
            <v>220202</v>
          </cell>
          <cell r="D611" t="str">
            <v>0202</v>
          </cell>
          <cell r="F611" t="str">
            <v>LM Hakata Eki Minami 2nd</v>
          </cell>
          <cell r="G611">
            <v>6380566.8016194329</v>
          </cell>
        </row>
        <row r="612">
          <cell r="A612">
            <v>569</v>
          </cell>
          <cell r="B612" t="str">
            <v>220203</v>
          </cell>
          <cell r="D612" t="str">
            <v>0203</v>
          </cell>
          <cell r="F612" t="str">
            <v>LM Hakata Eki Minami 2nd</v>
          </cell>
          <cell r="G612">
            <v>6072874.4939271258</v>
          </cell>
        </row>
        <row r="613">
          <cell r="A613">
            <v>570</v>
          </cell>
          <cell r="B613" t="str">
            <v>220204</v>
          </cell>
          <cell r="D613" t="str">
            <v>0204</v>
          </cell>
          <cell r="F613" t="str">
            <v>LM Hakata Eki Minami 2nd</v>
          </cell>
          <cell r="G613">
            <v>5944669.3657219978</v>
          </cell>
        </row>
        <row r="614">
          <cell r="A614">
            <v>571</v>
          </cell>
          <cell r="B614" t="str">
            <v>220205</v>
          </cell>
          <cell r="D614" t="str">
            <v>0205</v>
          </cell>
          <cell r="F614" t="str">
            <v>LM Hakata Eki Minami 2nd</v>
          </cell>
          <cell r="G614">
            <v>12145748.987854252</v>
          </cell>
        </row>
        <row r="615">
          <cell r="A615">
            <v>572</v>
          </cell>
          <cell r="B615" t="str">
            <v>220301</v>
          </cell>
          <cell r="D615" t="str">
            <v>0301</v>
          </cell>
          <cell r="F615" t="str">
            <v>LM Hakata Eki Minami 2nd</v>
          </cell>
          <cell r="G615">
            <v>6534412.9554655869</v>
          </cell>
        </row>
        <row r="616">
          <cell r="A616">
            <v>573</v>
          </cell>
          <cell r="B616" t="str">
            <v>220302</v>
          </cell>
          <cell r="D616" t="str">
            <v>0302</v>
          </cell>
          <cell r="F616" t="str">
            <v>LM Hakata Eki Minami 2nd</v>
          </cell>
          <cell r="G616">
            <v>6457489.8785425099</v>
          </cell>
        </row>
        <row r="617">
          <cell r="A617">
            <v>574</v>
          </cell>
          <cell r="B617" t="str">
            <v>220303</v>
          </cell>
          <cell r="D617" t="str">
            <v>0303</v>
          </cell>
          <cell r="F617" t="str">
            <v>LM Hakata Eki Minami 2nd</v>
          </cell>
          <cell r="G617">
            <v>6149797.5708502028</v>
          </cell>
        </row>
        <row r="618">
          <cell r="A618">
            <v>575</v>
          </cell>
          <cell r="B618" t="str">
            <v>220304</v>
          </cell>
          <cell r="D618" t="str">
            <v>0304</v>
          </cell>
          <cell r="F618" t="str">
            <v>LM Hakata Eki Minami 2nd</v>
          </cell>
          <cell r="G618">
            <v>6021592.4426450739</v>
          </cell>
        </row>
        <row r="619">
          <cell r="A619">
            <v>576</v>
          </cell>
          <cell r="B619" t="str">
            <v>220305</v>
          </cell>
          <cell r="D619" t="str">
            <v>0305</v>
          </cell>
          <cell r="F619" t="str">
            <v>LM Hakata Eki Minami 2nd</v>
          </cell>
          <cell r="G619">
            <v>12248313.090418354</v>
          </cell>
        </row>
        <row r="620">
          <cell r="A620">
            <v>577</v>
          </cell>
          <cell r="B620" t="str">
            <v>220306</v>
          </cell>
          <cell r="D620" t="str">
            <v>0306</v>
          </cell>
          <cell r="F620" t="str">
            <v>LM Hakata Eki Minami 2nd</v>
          </cell>
          <cell r="G620">
            <v>6457489.8785425099</v>
          </cell>
        </row>
        <row r="621">
          <cell r="A621">
            <v>578</v>
          </cell>
          <cell r="B621" t="str">
            <v>220307</v>
          </cell>
          <cell r="D621" t="str">
            <v>0307</v>
          </cell>
          <cell r="F621" t="str">
            <v>LM Hakata Eki Minami 2nd</v>
          </cell>
          <cell r="G621">
            <v>6457489.8785425099</v>
          </cell>
        </row>
        <row r="622">
          <cell r="A622">
            <v>579</v>
          </cell>
          <cell r="B622" t="str">
            <v>220308</v>
          </cell>
          <cell r="D622" t="str">
            <v>0308</v>
          </cell>
          <cell r="F622" t="str">
            <v>LM Hakata Eki Minami 2nd</v>
          </cell>
          <cell r="G622">
            <v>6534412.9554655869</v>
          </cell>
        </row>
        <row r="623">
          <cell r="A623">
            <v>580</v>
          </cell>
          <cell r="B623" t="str">
            <v>220401</v>
          </cell>
          <cell r="D623" t="str">
            <v>0401</v>
          </cell>
          <cell r="F623" t="str">
            <v>LM Hakata Eki Minami 2nd</v>
          </cell>
          <cell r="G623">
            <v>6585695.0067476388</v>
          </cell>
        </row>
        <row r="624">
          <cell r="A624">
            <v>581</v>
          </cell>
          <cell r="B624" t="str">
            <v>220402</v>
          </cell>
          <cell r="D624" t="str">
            <v>0402</v>
          </cell>
          <cell r="F624" t="str">
            <v>LM Hakata Eki Minami 2nd</v>
          </cell>
          <cell r="G624">
            <v>6508771.9298245618</v>
          </cell>
        </row>
        <row r="625">
          <cell r="A625">
            <v>582</v>
          </cell>
          <cell r="B625" t="str">
            <v>220403</v>
          </cell>
          <cell r="D625" t="str">
            <v>0403</v>
          </cell>
          <cell r="F625" t="str">
            <v>LM Hakata Eki Minami 2nd</v>
          </cell>
          <cell r="G625">
            <v>6201079.6221322538</v>
          </cell>
        </row>
        <row r="626">
          <cell r="A626">
            <v>583</v>
          </cell>
          <cell r="B626" t="str">
            <v>220404</v>
          </cell>
          <cell r="D626" t="str">
            <v>0404</v>
          </cell>
          <cell r="F626" t="str">
            <v>LM Hakata Eki Minami 2nd</v>
          </cell>
          <cell r="G626">
            <v>6072874.4939271258</v>
          </cell>
        </row>
        <row r="627">
          <cell r="A627">
            <v>584</v>
          </cell>
          <cell r="B627" t="str">
            <v>220405</v>
          </cell>
          <cell r="D627" t="str">
            <v>0405</v>
          </cell>
          <cell r="F627" t="str">
            <v>LM Hakata Eki Minami 2nd</v>
          </cell>
          <cell r="G627">
            <v>12299595.141700406</v>
          </cell>
        </row>
        <row r="628">
          <cell r="A628">
            <v>585</v>
          </cell>
          <cell r="B628" t="str">
            <v>220406</v>
          </cell>
          <cell r="D628" t="str">
            <v>0406</v>
          </cell>
          <cell r="F628" t="str">
            <v>LM Hakata Eki Minami 2nd</v>
          </cell>
          <cell r="G628">
            <v>6508771.9298245618</v>
          </cell>
        </row>
        <row r="629">
          <cell r="A629">
            <v>586</v>
          </cell>
          <cell r="B629" t="str">
            <v>220407</v>
          </cell>
          <cell r="D629" t="str">
            <v>0407</v>
          </cell>
          <cell r="F629" t="str">
            <v>LM Hakata Eki Minami 2nd</v>
          </cell>
          <cell r="G629">
            <v>6508771.9298245618</v>
          </cell>
        </row>
        <row r="630">
          <cell r="A630">
            <v>587</v>
          </cell>
          <cell r="B630" t="str">
            <v>220408</v>
          </cell>
          <cell r="D630" t="str">
            <v>0408</v>
          </cell>
          <cell r="F630" t="str">
            <v>LM Hakata Eki Minami 2nd</v>
          </cell>
          <cell r="G630">
            <v>6585695.0067476388</v>
          </cell>
        </row>
        <row r="631">
          <cell r="A631">
            <v>588</v>
          </cell>
          <cell r="B631" t="str">
            <v>220501</v>
          </cell>
          <cell r="D631" t="str">
            <v>0501</v>
          </cell>
          <cell r="F631" t="str">
            <v>LM Hakata Eki Minami 2nd</v>
          </cell>
          <cell r="G631">
            <v>6611336.0323886639</v>
          </cell>
        </row>
        <row r="632">
          <cell r="A632">
            <v>589</v>
          </cell>
          <cell r="B632" t="str">
            <v>220502</v>
          </cell>
          <cell r="D632" t="str">
            <v>0502</v>
          </cell>
          <cell r="F632" t="str">
            <v>LM Hakata Eki Minami 2nd</v>
          </cell>
          <cell r="G632">
            <v>6534412.9554655869</v>
          </cell>
        </row>
        <row r="633">
          <cell r="A633">
            <v>590</v>
          </cell>
          <cell r="B633" t="str">
            <v>220503</v>
          </cell>
          <cell r="D633" t="str">
            <v>0503</v>
          </cell>
          <cell r="F633" t="str">
            <v>LM Hakata Eki Minami 2nd</v>
          </cell>
          <cell r="G633">
            <v>6226720.6477732798</v>
          </cell>
        </row>
        <row r="634">
          <cell r="A634">
            <v>591</v>
          </cell>
          <cell r="B634" t="str">
            <v>220504</v>
          </cell>
          <cell r="D634" t="str">
            <v>0504</v>
          </cell>
          <cell r="F634" t="str">
            <v>LM Hakata Eki Minami 2nd</v>
          </cell>
          <cell r="G634">
            <v>6098515.5195681509</v>
          </cell>
        </row>
        <row r="635">
          <cell r="A635">
            <v>592</v>
          </cell>
          <cell r="B635" t="str">
            <v>220505</v>
          </cell>
          <cell r="D635" t="str">
            <v>0505</v>
          </cell>
          <cell r="F635" t="str">
            <v>LM Hakata Eki Minami 2nd</v>
          </cell>
          <cell r="G635">
            <v>12350877.192982456</v>
          </cell>
        </row>
        <row r="636">
          <cell r="A636">
            <v>593</v>
          </cell>
          <cell r="B636" t="str">
            <v>220506</v>
          </cell>
          <cell r="D636" t="str">
            <v>0506</v>
          </cell>
          <cell r="F636" t="str">
            <v>LM Hakata Eki Minami 2nd</v>
          </cell>
          <cell r="G636">
            <v>6534412.9554655869</v>
          </cell>
        </row>
        <row r="637">
          <cell r="A637">
            <v>594</v>
          </cell>
          <cell r="B637" t="str">
            <v>220507</v>
          </cell>
          <cell r="D637" t="str">
            <v>0507</v>
          </cell>
          <cell r="F637" t="str">
            <v>LM Hakata Eki Minami 2nd</v>
          </cell>
          <cell r="G637">
            <v>6534412.9554655869</v>
          </cell>
        </row>
        <row r="638">
          <cell r="A638">
            <v>595</v>
          </cell>
          <cell r="B638" t="str">
            <v>220508</v>
          </cell>
          <cell r="D638" t="str">
            <v>0508</v>
          </cell>
          <cell r="F638" t="str">
            <v>LM Hakata Eki Minami 2nd</v>
          </cell>
          <cell r="G638">
            <v>6611336.0323886639</v>
          </cell>
        </row>
        <row r="639">
          <cell r="A639">
            <v>596</v>
          </cell>
          <cell r="B639" t="str">
            <v>220601</v>
          </cell>
          <cell r="D639" t="str">
            <v>0601</v>
          </cell>
          <cell r="F639" t="str">
            <v>LM Hakata Eki Minami 2nd</v>
          </cell>
          <cell r="G639">
            <v>6636977.0580296898</v>
          </cell>
        </row>
        <row r="640">
          <cell r="A640">
            <v>597</v>
          </cell>
          <cell r="B640" t="str">
            <v>220603</v>
          </cell>
          <cell r="D640" t="str">
            <v>0603</v>
          </cell>
          <cell r="F640" t="str">
            <v>LM Hakata Eki Minami 2nd</v>
          </cell>
          <cell r="G640">
            <v>6252361.6734143049</v>
          </cell>
        </row>
        <row r="641">
          <cell r="A641">
            <v>598</v>
          </cell>
          <cell r="B641" t="str">
            <v>220604</v>
          </cell>
          <cell r="D641" t="str">
            <v>0604</v>
          </cell>
          <cell r="F641" t="str">
            <v>LM Hakata Eki Minami 2nd</v>
          </cell>
          <cell r="G641">
            <v>6124156.5452091768</v>
          </cell>
        </row>
        <row r="642">
          <cell r="A642">
            <v>599</v>
          </cell>
          <cell r="B642" t="str">
            <v>220605</v>
          </cell>
          <cell r="D642" t="str">
            <v>0605</v>
          </cell>
          <cell r="F642" t="str">
            <v>LM Hakata Eki Minami 2nd</v>
          </cell>
          <cell r="G642">
            <v>12402159.244264508</v>
          </cell>
        </row>
        <row r="643">
          <cell r="A643">
            <v>600</v>
          </cell>
          <cell r="B643" t="str">
            <v>220606</v>
          </cell>
          <cell r="D643" t="str">
            <v>0606</v>
          </cell>
          <cell r="F643" t="str">
            <v>LM Hakata Eki Minami 2nd</v>
          </cell>
          <cell r="G643">
            <v>6560053.9811066128</v>
          </cell>
        </row>
        <row r="644">
          <cell r="A644">
            <v>601</v>
          </cell>
          <cell r="B644" t="str">
            <v>220607</v>
          </cell>
          <cell r="D644" t="str">
            <v>0607</v>
          </cell>
          <cell r="F644" t="str">
            <v>LM Hakata Eki Minami 2nd</v>
          </cell>
          <cell r="G644">
            <v>6560053.9811066128</v>
          </cell>
        </row>
        <row r="645">
          <cell r="A645">
            <v>602</v>
          </cell>
          <cell r="B645" t="str">
            <v>220608</v>
          </cell>
          <cell r="D645" t="str">
            <v>0608</v>
          </cell>
          <cell r="F645" t="str">
            <v>LM Hakata Eki Minami 2nd</v>
          </cell>
          <cell r="G645">
            <v>6636977.0580296898</v>
          </cell>
        </row>
        <row r="646">
          <cell r="A646">
            <v>603</v>
          </cell>
          <cell r="B646" t="str">
            <v>220701</v>
          </cell>
          <cell r="D646" t="str">
            <v>0701</v>
          </cell>
          <cell r="F646" t="str">
            <v>LM Hakata Eki Minami 2nd</v>
          </cell>
          <cell r="G646">
            <v>6662618.0836707149</v>
          </cell>
        </row>
        <row r="647">
          <cell r="A647">
            <v>604</v>
          </cell>
          <cell r="B647" t="str">
            <v>220702</v>
          </cell>
          <cell r="D647" t="str">
            <v>0702</v>
          </cell>
          <cell r="F647" t="str">
            <v>LM Hakata Eki Minami 2nd</v>
          </cell>
          <cell r="G647">
            <v>6585695.0067476388</v>
          </cell>
        </row>
        <row r="648">
          <cell r="A648">
            <v>605</v>
          </cell>
          <cell r="B648" t="str">
            <v>220703</v>
          </cell>
          <cell r="D648" t="str">
            <v>0703</v>
          </cell>
          <cell r="F648" t="str">
            <v>LM Hakata Eki Minami 2nd</v>
          </cell>
          <cell r="G648">
            <v>6278002.6990553308</v>
          </cell>
        </row>
        <row r="649">
          <cell r="A649">
            <v>606</v>
          </cell>
          <cell r="B649" t="str">
            <v>220704</v>
          </cell>
          <cell r="D649" t="str">
            <v>0704</v>
          </cell>
          <cell r="F649" t="str">
            <v>LM Hakata Eki Minami 2nd</v>
          </cell>
          <cell r="G649">
            <v>6149797.5708502028</v>
          </cell>
        </row>
        <row r="650">
          <cell r="A650">
            <v>607</v>
          </cell>
          <cell r="B650" t="str">
            <v>220706</v>
          </cell>
          <cell r="D650" t="str">
            <v>0706</v>
          </cell>
          <cell r="F650" t="str">
            <v>LM Hakata Eki Minami 2nd</v>
          </cell>
          <cell r="G650">
            <v>6585695.0067476388</v>
          </cell>
        </row>
        <row r="651">
          <cell r="A651">
            <v>608</v>
          </cell>
          <cell r="B651" t="str">
            <v>220801</v>
          </cell>
          <cell r="D651" t="str">
            <v>0801</v>
          </cell>
          <cell r="F651" t="str">
            <v>LM Hakata Eki Minami 2nd</v>
          </cell>
          <cell r="G651">
            <v>19037786.774628881</v>
          </cell>
        </row>
        <row r="652">
          <cell r="A652">
            <v>609</v>
          </cell>
          <cell r="B652" t="str">
            <v>220803</v>
          </cell>
          <cell r="D652" t="str">
            <v>0803</v>
          </cell>
          <cell r="F652" t="str">
            <v>LM Hakata Eki Minami 2nd</v>
          </cell>
          <cell r="G652">
            <v>18757085.020242915</v>
          </cell>
        </row>
        <row r="653">
          <cell r="A653">
            <v>610</v>
          </cell>
          <cell r="B653" t="str">
            <v>220903</v>
          </cell>
          <cell r="D653" t="str">
            <v>0903</v>
          </cell>
          <cell r="F653" t="str">
            <v>LM Hakata Eki Minami 2nd</v>
          </cell>
          <cell r="G653">
            <v>18834008.097165991</v>
          </cell>
        </row>
        <row r="654">
          <cell r="A654">
            <v>611</v>
          </cell>
          <cell r="B654" t="str">
            <v>221001</v>
          </cell>
          <cell r="D654" t="str">
            <v>1001</v>
          </cell>
          <cell r="F654" t="str">
            <v>LM Hakata Eki Minami 2nd</v>
          </cell>
          <cell r="G654">
            <v>40971659.919028342</v>
          </cell>
        </row>
        <row r="655">
          <cell r="G655">
            <v>389670715.24966258</v>
          </cell>
        </row>
        <row r="657">
          <cell r="F657" t="str">
            <v xml:space="preserve">LM Kogasaki Koen </v>
          </cell>
        </row>
        <row r="658">
          <cell r="A658">
            <v>612</v>
          </cell>
          <cell r="B658" t="str">
            <v>230101</v>
          </cell>
          <cell r="D658" t="str">
            <v>0101</v>
          </cell>
          <cell r="F658" t="str">
            <v>LM Kogasaki Koen</v>
          </cell>
          <cell r="G658">
            <v>34792172.739541158</v>
          </cell>
        </row>
        <row r="659">
          <cell r="A659">
            <v>613</v>
          </cell>
          <cell r="B659" t="str">
            <v>230203</v>
          </cell>
          <cell r="D659" t="str">
            <v>0203</v>
          </cell>
          <cell r="F659" t="str">
            <v>LM Kogasaki Koen</v>
          </cell>
          <cell r="G659">
            <v>6120107.9622132257</v>
          </cell>
        </row>
        <row r="660">
          <cell r="A660">
            <v>614</v>
          </cell>
          <cell r="B660" t="str">
            <v>230204</v>
          </cell>
          <cell r="D660" t="str">
            <v>0204</v>
          </cell>
          <cell r="F660" t="str">
            <v>LM Kogasaki Koen</v>
          </cell>
          <cell r="G660">
            <v>6120107.9622132257</v>
          </cell>
        </row>
        <row r="661">
          <cell r="A661">
            <v>615</v>
          </cell>
          <cell r="B661" t="str">
            <v>230205</v>
          </cell>
          <cell r="D661" t="str">
            <v>0205</v>
          </cell>
          <cell r="F661" t="str">
            <v>LM Kogasaki Koen</v>
          </cell>
          <cell r="G661">
            <v>6120107.9622132257</v>
          </cell>
        </row>
        <row r="662">
          <cell r="A662">
            <v>616</v>
          </cell>
          <cell r="B662" t="str">
            <v>230206</v>
          </cell>
          <cell r="D662" t="str">
            <v>0206</v>
          </cell>
          <cell r="F662" t="str">
            <v>LM Kogasaki Koen</v>
          </cell>
          <cell r="G662">
            <v>11255060.728744939</v>
          </cell>
        </row>
        <row r="663">
          <cell r="A663">
            <v>617</v>
          </cell>
          <cell r="B663" t="str">
            <v>230208</v>
          </cell>
          <cell r="D663" t="str">
            <v>0208</v>
          </cell>
          <cell r="F663" t="str">
            <v>LM Kogasaki Koen</v>
          </cell>
          <cell r="G663">
            <v>10844804.318488529</v>
          </cell>
        </row>
        <row r="664">
          <cell r="A664">
            <v>618</v>
          </cell>
          <cell r="B664" t="str">
            <v>230210</v>
          </cell>
          <cell r="D664" t="str">
            <v>0210</v>
          </cell>
          <cell r="F664" t="str">
            <v>LM Kogasaki Koen</v>
          </cell>
          <cell r="G664">
            <v>15527665.317139002</v>
          </cell>
        </row>
        <row r="665">
          <cell r="A665">
            <v>619</v>
          </cell>
          <cell r="B665" t="str">
            <v>230211</v>
          </cell>
          <cell r="D665" t="str">
            <v>0211</v>
          </cell>
          <cell r="F665" t="str">
            <v>LM Kogasaki Koen</v>
          </cell>
          <cell r="G665">
            <v>11255060.728744939</v>
          </cell>
        </row>
        <row r="666">
          <cell r="A666">
            <v>620</v>
          </cell>
          <cell r="B666" t="str">
            <v>230301</v>
          </cell>
          <cell r="D666" t="str">
            <v>0301</v>
          </cell>
          <cell r="F666" t="str">
            <v>LM Kogasaki Koen</v>
          </cell>
          <cell r="G666">
            <v>7311740.8906882592</v>
          </cell>
        </row>
        <row r="667">
          <cell r="A667">
            <v>621</v>
          </cell>
          <cell r="B667" t="str">
            <v>230303</v>
          </cell>
          <cell r="D667" t="str">
            <v>0303</v>
          </cell>
          <cell r="F667" t="str">
            <v>LM Kogasaki Koen</v>
          </cell>
          <cell r="G667">
            <v>6244264.5074224025</v>
          </cell>
        </row>
        <row r="668">
          <cell r="A668">
            <v>622</v>
          </cell>
          <cell r="B668" t="str">
            <v>230304</v>
          </cell>
          <cell r="D668" t="str">
            <v>0304</v>
          </cell>
          <cell r="F668" t="str">
            <v>LM Kogasaki Koen</v>
          </cell>
          <cell r="G668">
            <v>6244264.5074224025</v>
          </cell>
        </row>
        <row r="669">
          <cell r="A669">
            <v>623</v>
          </cell>
          <cell r="B669" t="str">
            <v>230306</v>
          </cell>
          <cell r="D669" t="str">
            <v>0306</v>
          </cell>
          <cell r="F669" t="str">
            <v>LM Kogasaki Koen</v>
          </cell>
          <cell r="G669">
            <v>11377867.746288799</v>
          </cell>
        </row>
        <row r="670">
          <cell r="A670">
            <v>624</v>
          </cell>
          <cell r="B670" t="str">
            <v>230401</v>
          </cell>
          <cell r="D670" t="str">
            <v>0401</v>
          </cell>
          <cell r="F670" t="str">
            <v>LM Kogasaki Koen</v>
          </cell>
          <cell r="G670">
            <v>7394062.0782726044</v>
          </cell>
        </row>
        <row r="671">
          <cell r="A671">
            <v>625</v>
          </cell>
          <cell r="B671" t="str">
            <v>230402</v>
          </cell>
          <cell r="D671" t="str">
            <v>0402</v>
          </cell>
          <cell r="F671" t="str">
            <v>LM Kogasaki Koen</v>
          </cell>
          <cell r="G671">
            <v>6284750.3373819161</v>
          </cell>
        </row>
        <row r="672">
          <cell r="A672">
            <v>626</v>
          </cell>
          <cell r="B672" t="str">
            <v>230410</v>
          </cell>
          <cell r="D672" t="str">
            <v>0410</v>
          </cell>
          <cell r="F672" t="str">
            <v>LM Kogasaki Koen</v>
          </cell>
          <cell r="G672">
            <v>15815114.709851552</v>
          </cell>
        </row>
        <row r="673">
          <cell r="A673">
            <v>627</v>
          </cell>
          <cell r="B673" t="str">
            <v>230411</v>
          </cell>
          <cell r="D673" t="str">
            <v>0411</v>
          </cell>
          <cell r="F673" t="str">
            <v>LM Kogasaki Koen</v>
          </cell>
          <cell r="G673">
            <v>11460188.933873145</v>
          </cell>
        </row>
        <row r="674">
          <cell r="A674">
            <v>628</v>
          </cell>
          <cell r="B674" t="str">
            <v>230412</v>
          </cell>
          <cell r="D674" t="str">
            <v>0412</v>
          </cell>
          <cell r="F674" t="str">
            <v>LM Kogasaki Koen</v>
          </cell>
          <cell r="G674">
            <v>13801619.433198381</v>
          </cell>
        </row>
        <row r="675">
          <cell r="A675">
            <v>629</v>
          </cell>
          <cell r="B675" t="str">
            <v>230502</v>
          </cell>
          <cell r="D675" t="str">
            <v>0502</v>
          </cell>
          <cell r="F675" t="str">
            <v>LM Kogasaki Koen</v>
          </cell>
          <cell r="G675">
            <v>6325236.1673414307</v>
          </cell>
        </row>
        <row r="676">
          <cell r="A676">
            <v>630</v>
          </cell>
          <cell r="B676" t="str">
            <v>230503</v>
          </cell>
          <cell r="D676" t="str">
            <v>0503</v>
          </cell>
          <cell r="F676" t="str">
            <v>LM Kogasaki Koen</v>
          </cell>
          <cell r="G676">
            <v>6325236.1673414307</v>
          </cell>
        </row>
        <row r="677">
          <cell r="A677">
            <v>631</v>
          </cell>
          <cell r="B677" t="str">
            <v>230507</v>
          </cell>
          <cell r="D677" t="str">
            <v>0507</v>
          </cell>
          <cell r="F677" t="str">
            <v>LM Kogasaki Koen</v>
          </cell>
          <cell r="G677">
            <v>8543859.6491228063</v>
          </cell>
        </row>
        <row r="678">
          <cell r="A678">
            <v>632</v>
          </cell>
          <cell r="B678" t="str">
            <v>230508</v>
          </cell>
          <cell r="D678" t="str">
            <v>0508</v>
          </cell>
          <cell r="F678" t="str">
            <v>LM Kogasaki Koen</v>
          </cell>
          <cell r="G678">
            <v>11090418.353576249</v>
          </cell>
        </row>
        <row r="679">
          <cell r="A679">
            <v>633</v>
          </cell>
          <cell r="B679" t="str">
            <v>230607</v>
          </cell>
          <cell r="D679" t="str">
            <v>0607</v>
          </cell>
          <cell r="F679" t="str">
            <v>LM Kogasaki Koen</v>
          </cell>
          <cell r="G679">
            <v>8585695.0067476388</v>
          </cell>
        </row>
        <row r="680">
          <cell r="A680">
            <v>634</v>
          </cell>
          <cell r="B680" t="str">
            <v>230608</v>
          </cell>
          <cell r="D680" t="str">
            <v>0608</v>
          </cell>
          <cell r="F680" t="str">
            <v>LM Kogasaki Koen</v>
          </cell>
          <cell r="G680">
            <v>11132253.711201079</v>
          </cell>
        </row>
        <row r="681">
          <cell r="A681">
            <v>635</v>
          </cell>
          <cell r="B681" t="str">
            <v>230706</v>
          </cell>
          <cell r="D681" t="str">
            <v>0706</v>
          </cell>
          <cell r="F681" t="str">
            <v>LM Kogasaki Koen</v>
          </cell>
          <cell r="G681">
            <v>11584345.479082322</v>
          </cell>
        </row>
        <row r="682">
          <cell r="A682">
            <v>636</v>
          </cell>
          <cell r="B682" t="str">
            <v>230707</v>
          </cell>
          <cell r="D682" t="str">
            <v>0707</v>
          </cell>
          <cell r="F682" t="str">
            <v>LM Kogasaki Koen</v>
          </cell>
          <cell r="G682">
            <v>8626180.8367071524</v>
          </cell>
        </row>
        <row r="683">
          <cell r="A683">
            <v>637</v>
          </cell>
          <cell r="B683" t="str">
            <v>230710</v>
          </cell>
          <cell r="D683" t="str">
            <v>0710</v>
          </cell>
          <cell r="F683" t="str">
            <v>LM Kogasaki Koen</v>
          </cell>
          <cell r="G683">
            <v>15937921.727395412</v>
          </cell>
        </row>
        <row r="684">
          <cell r="A684">
            <v>638</v>
          </cell>
          <cell r="B684" t="str">
            <v>230712</v>
          </cell>
          <cell r="D684" t="str">
            <v>0712</v>
          </cell>
          <cell r="F684" t="str">
            <v>LM Kogasaki Koen</v>
          </cell>
          <cell r="G684">
            <v>13924426.450742241</v>
          </cell>
        </row>
        <row r="685">
          <cell r="A685">
            <v>639</v>
          </cell>
          <cell r="B685" t="str">
            <v>230808</v>
          </cell>
          <cell r="D685" t="str">
            <v>0808</v>
          </cell>
          <cell r="F685" t="str">
            <v>LM Kogasaki Koen</v>
          </cell>
          <cell r="G685">
            <v>11214574.898785425</v>
          </cell>
        </row>
        <row r="686">
          <cell r="A686">
            <v>640</v>
          </cell>
          <cell r="B686" t="str">
            <v>230809</v>
          </cell>
          <cell r="D686" t="str">
            <v>0809</v>
          </cell>
          <cell r="F686" t="str">
            <v>LM Kogasaki Koen</v>
          </cell>
          <cell r="G686">
            <v>8379217.2739541158</v>
          </cell>
        </row>
        <row r="687">
          <cell r="A687">
            <v>641</v>
          </cell>
          <cell r="B687" t="str">
            <v>230810</v>
          </cell>
          <cell r="D687" t="str">
            <v>0810</v>
          </cell>
          <cell r="F687" t="str">
            <v>LM Kogasaki Koen</v>
          </cell>
          <cell r="G687">
            <v>15978407.557354925</v>
          </cell>
        </row>
        <row r="688">
          <cell r="A688">
            <v>642</v>
          </cell>
          <cell r="B688" t="str">
            <v>230903</v>
          </cell>
          <cell r="D688" t="str">
            <v>0903</v>
          </cell>
          <cell r="F688" t="str">
            <v>LM Kogasaki Koen</v>
          </cell>
          <cell r="G688">
            <v>6489878.5425101211</v>
          </cell>
        </row>
        <row r="689">
          <cell r="A689">
            <v>643</v>
          </cell>
          <cell r="B689" t="str">
            <v>230906</v>
          </cell>
          <cell r="D689" t="str">
            <v>0906</v>
          </cell>
          <cell r="F689" t="str">
            <v>LM Kogasaki Koen</v>
          </cell>
          <cell r="G689">
            <v>11665317.139001349</v>
          </cell>
        </row>
        <row r="690">
          <cell r="A690">
            <v>644</v>
          </cell>
          <cell r="B690" t="str">
            <v>230909</v>
          </cell>
          <cell r="D690" t="str">
            <v>0909</v>
          </cell>
          <cell r="F690" t="str">
            <v>LM Kogasaki Koen</v>
          </cell>
          <cell r="G690">
            <v>8421052.6315789483</v>
          </cell>
        </row>
        <row r="691">
          <cell r="A691">
            <v>645</v>
          </cell>
          <cell r="B691" t="str">
            <v>230912</v>
          </cell>
          <cell r="D691" t="str">
            <v>0912</v>
          </cell>
          <cell r="F691" t="str">
            <v>LM Kogasaki Koen</v>
          </cell>
          <cell r="G691">
            <v>14006747.638326585</v>
          </cell>
        </row>
        <row r="692">
          <cell r="A692">
            <v>646</v>
          </cell>
          <cell r="B692" t="str">
            <v>231005</v>
          </cell>
          <cell r="D692" t="str">
            <v>1005</v>
          </cell>
          <cell r="F692" t="str">
            <v>LM Kogasaki Koen</v>
          </cell>
          <cell r="G692">
            <v>6531713.9001349527</v>
          </cell>
        </row>
        <row r="693">
          <cell r="A693">
            <v>647</v>
          </cell>
          <cell r="B693" t="str">
            <v>231006</v>
          </cell>
          <cell r="D693" t="str">
            <v>1006</v>
          </cell>
          <cell r="F693" t="str">
            <v>LM Kogasaki Koen</v>
          </cell>
          <cell r="G693">
            <v>11707152.496626182</v>
          </cell>
        </row>
        <row r="694">
          <cell r="A694">
            <v>648</v>
          </cell>
          <cell r="B694" t="str">
            <v>231010</v>
          </cell>
          <cell r="D694" t="str">
            <v>1010</v>
          </cell>
          <cell r="F694" t="str">
            <v>LM Kogasaki Koen</v>
          </cell>
          <cell r="G694">
            <v>16060728.744939271</v>
          </cell>
        </row>
        <row r="695">
          <cell r="A695">
            <v>649</v>
          </cell>
          <cell r="B695" t="str">
            <v>231101</v>
          </cell>
          <cell r="D695" t="str">
            <v>1101</v>
          </cell>
          <cell r="F695" t="str">
            <v>LM Kogasaki Koen</v>
          </cell>
          <cell r="G695">
            <v>7681511.4709851556</v>
          </cell>
        </row>
        <row r="696">
          <cell r="A696">
            <v>650</v>
          </cell>
          <cell r="B696" t="str">
            <v>231102</v>
          </cell>
          <cell r="D696" t="str">
            <v>1102</v>
          </cell>
          <cell r="F696" t="str">
            <v>LM Kogasaki Koen</v>
          </cell>
          <cell r="G696">
            <v>6572199.7300944673</v>
          </cell>
        </row>
        <row r="697">
          <cell r="A697">
            <v>651</v>
          </cell>
          <cell r="B697" t="str">
            <v>231103</v>
          </cell>
          <cell r="D697" t="str">
            <v>1103</v>
          </cell>
          <cell r="F697" t="str">
            <v>LM Kogasaki Koen</v>
          </cell>
          <cell r="G697">
            <v>6572199.7300944673</v>
          </cell>
        </row>
        <row r="698">
          <cell r="A698">
            <v>652</v>
          </cell>
          <cell r="B698" t="str">
            <v>231105</v>
          </cell>
          <cell r="D698" t="str">
            <v>1105</v>
          </cell>
          <cell r="F698" t="str">
            <v>LM Kogasaki Koen</v>
          </cell>
          <cell r="G698">
            <v>6572199.7300944673</v>
          </cell>
        </row>
        <row r="699">
          <cell r="G699">
            <v>427897435.89743596</v>
          </cell>
        </row>
        <row r="701">
          <cell r="F701" t="str">
            <v xml:space="preserve">LM Ichibancho </v>
          </cell>
        </row>
        <row r="702">
          <cell r="A702">
            <v>653</v>
          </cell>
          <cell r="B702" t="str">
            <v>240803</v>
          </cell>
          <cell r="D702" t="str">
            <v>0803</v>
          </cell>
          <cell r="F702" t="str">
            <v>LM Ichibancho</v>
          </cell>
          <cell r="G702">
            <v>18182186.234817814</v>
          </cell>
        </row>
        <row r="703">
          <cell r="A703">
            <v>654</v>
          </cell>
          <cell r="B703" t="str">
            <v>240804</v>
          </cell>
          <cell r="D703" t="str">
            <v>0804</v>
          </cell>
          <cell r="F703" t="str">
            <v>LM Ichibancho</v>
          </cell>
          <cell r="G703">
            <v>16673414.304993253</v>
          </cell>
        </row>
        <row r="704">
          <cell r="A704">
            <v>655</v>
          </cell>
          <cell r="B704" t="str">
            <v>240805</v>
          </cell>
          <cell r="D704" t="str">
            <v>0805</v>
          </cell>
          <cell r="F704" t="str">
            <v>LM Ichibancho</v>
          </cell>
          <cell r="G704">
            <v>23820512.82051282</v>
          </cell>
        </row>
        <row r="705">
          <cell r="A705">
            <v>656</v>
          </cell>
          <cell r="B705" t="str">
            <v>240903</v>
          </cell>
          <cell r="D705" t="str">
            <v>0903</v>
          </cell>
          <cell r="F705" t="str">
            <v>LM Ichibancho</v>
          </cell>
          <cell r="G705">
            <v>18483130.904183537</v>
          </cell>
        </row>
        <row r="706">
          <cell r="A706">
            <v>657</v>
          </cell>
          <cell r="B706" t="str">
            <v>241105</v>
          </cell>
          <cell r="D706" t="str">
            <v>1105</v>
          </cell>
          <cell r="F706" t="str">
            <v>LM Ichibancho</v>
          </cell>
          <cell r="G706">
            <v>25176788.124156546</v>
          </cell>
        </row>
        <row r="707">
          <cell r="G707">
            <v>102336032.38866398</v>
          </cell>
        </row>
        <row r="709">
          <cell r="F709" t="str">
            <v xml:space="preserve">LG Shokubutsuen </v>
          </cell>
        </row>
        <row r="710">
          <cell r="A710">
            <v>658</v>
          </cell>
          <cell r="B710" t="str">
            <v>250408</v>
          </cell>
          <cell r="D710" t="str">
            <v>0408</v>
          </cell>
          <cell r="F710" t="str">
            <v>LG Shokubutsuen</v>
          </cell>
          <cell r="G710">
            <v>17595141.70040486</v>
          </cell>
        </row>
        <row r="711">
          <cell r="A711">
            <v>659</v>
          </cell>
          <cell r="B711" t="str">
            <v>250905</v>
          </cell>
          <cell r="D711" t="str">
            <v>0905</v>
          </cell>
          <cell r="F711" t="str">
            <v>LG Shokubutsuen</v>
          </cell>
          <cell r="G711">
            <v>24410256.410256412</v>
          </cell>
        </row>
        <row r="712">
          <cell r="A712">
            <v>660</v>
          </cell>
          <cell r="B712" t="str">
            <v>250906</v>
          </cell>
          <cell r="D712" t="str">
            <v>0906</v>
          </cell>
          <cell r="F712" t="str">
            <v>LG Shokubutsuen</v>
          </cell>
          <cell r="G712">
            <v>10298245.614035089</v>
          </cell>
        </row>
        <row r="713">
          <cell r="A713">
            <v>661</v>
          </cell>
          <cell r="B713" t="str">
            <v>251005</v>
          </cell>
          <cell r="D713" t="str">
            <v>1005</v>
          </cell>
          <cell r="F713" t="str">
            <v>LG Shokubutsuen</v>
          </cell>
          <cell r="G713">
            <v>10349527.665317139</v>
          </cell>
        </row>
        <row r="714">
          <cell r="G714">
            <v>62653171.390013494</v>
          </cell>
        </row>
        <row r="716">
          <cell r="F716" t="str">
            <v xml:space="preserve">LC Minami Sanjo </v>
          </cell>
        </row>
        <row r="717">
          <cell r="A717">
            <v>662</v>
          </cell>
          <cell r="B717" t="str">
            <v>270002</v>
          </cell>
          <cell r="D717" t="str">
            <v>0002</v>
          </cell>
          <cell r="F717" t="str">
            <v>LC Minami Sanjo</v>
          </cell>
          <cell r="G717">
            <v>4187584.3454790823</v>
          </cell>
        </row>
        <row r="718">
          <cell r="A718">
            <v>663</v>
          </cell>
          <cell r="B718" t="str">
            <v>270003</v>
          </cell>
          <cell r="D718" t="str">
            <v>0003</v>
          </cell>
          <cell r="F718" t="str">
            <v>LC Minami Sanjo</v>
          </cell>
          <cell r="G718">
            <v>3140350.8771929825</v>
          </cell>
        </row>
        <row r="719">
          <cell r="A719">
            <v>664</v>
          </cell>
          <cell r="B719" t="str">
            <v>270203</v>
          </cell>
          <cell r="D719" t="str">
            <v>0203</v>
          </cell>
          <cell r="F719" t="str">
            <v>LC Minami Sanjo</v>
          </cell>
          <cell r="G719">
            <v>3342780.0269905534</v>
          </cell>
        </row>
        <row r="720">
          <cell r="A720">
            <v>665</v>
          </cell>
          <cell r="B720" t="str">
            <v>270205</v>
          </cell>
          <cell r="D720" t="str">
            <v>0205</v>
          </cell>
          <cell r="F720" t="str">
            <v>LC Minami Sanjo</v>
          </cell>
          <cell r="G720">
            <v>4329284.7503373818</v>
          </cell>
        </row>
        <row r="721">
          <cell r="A721">
            <v>666</v>
          </cell>
          <cell r="B721" t="str">
            <v>270210</v>
          </cell>
          <cell r="D721" t="str">
            <v>0210</v>
          </cell>
          <cell r="F721" t="str">
            <v>LC Minami Sanjo</v>
          </cell>
          <cell r="G721">
            <v>3342780.0269905534</v>
          </cell>
        </row>
        <row r="722">
          <cell r="A722">
            <v>667</v>
          </cell>
          <cell r="B722" t="str">
            <v>270303</v>
          </cell>
          <cell r="D722" t="str">
            <v>0303</v>
          </cell>
          <cell r="F722" t="str">
            <v>LC Minami Sanjo</v>
          </cell>
          <cell r="G722">
            <v>3363022.9419703106</v>
          </cell>
        </row>
        <row r="723">
          <cell r="A723">
            <v>668</v>
          </cell>
          <cell r="B723" t="str">
            <v>270405</v>
          </cell>
          <cell r="D723" t="str">
            <v>0405</v>
          </cell>
          <cell r="F723" t="str">
            <v>LC Minami Sanjo</v>
          </cell>
          <cell r="G723">
            <v>3381916.3292847504</v>
          </cell>
        </row>
        <row r="724">
          <cell r="A724">
            <v>669</v>
          </cell>
          <cell r="B724" t="str">
            <v>270413</v>
          </cell>
          <cell r="D724" t="str">
            <v>0413</v>
          </cell>
          <cell r="F724" t="str">
            <v>LC Minami Sanjo</v>
          </cell>
          <cell r="G724">
            <v>3381916.3292847504</v>
          </cell>
        </row>
        <row r="725">
          <cell r="A725">
            <v>670</v>
          </cell>
          <cell r="B725" t="str">
            <v>270509</v>
          </cell>
          <cell r="D725" t="str">
            <v>0509</v>
          </cell>
          <cell r="F725" t="str">
            <v>LC Minami Sanjo</v>
          </cell>
          <cell r="G725">
            <v>3805668.0161943319</v>
          </cell>
        </row>
        <row r="726">
          <cell r="A726">
            <v>671</v>
          </cell>
          <cell r="B726" t="str">
            <v>270610</v>
          </cell>
          <cell r="D726" t="str">
            <v>0610</v>
          </cell>
          <cell r="F726" t="str">
            <v>LC Minami Sanjo</v>
          </cell>
          <cell r="G726">
            <v>3825910.9311740892</v>
          </cell>
        </row>
        <row r="727">
          <cell r="A727">
            <v>672</v>
          </cell>
          <cell r="B727" t="str">
            <v>270702</v>
          </cell>
          <cell r="D727" t="str">
            <v>0702</v>
          </cell>
          <cell r="F727" t="str">
            <v>LC Minami Sanjo</v>
          </cell>
          <cell r="G727">
            <v>3846153.846153846</v>
          </cell>
        </row>
        <row r="728">
          <cell r="A728">
            <v>673</v>
          </cell>
          <cell r="B728" t="str">
            <v>270708</v>
          </cell>
          <cell r="D728" t="str">
            <v>0708</v>
          </cell>
          <cell r="F728" t="str">
            <v>LC Minami Sanjo</v>
          </cell>
          <cell r="G728">
            <v>4248313.0904183537</v>
          </cell>
        </row>
        <row r="729">
          <cell r="A729">
            <v>674</v>
          </cell>
          <cell r="B729" t="str">
            <v>270805</v>
          </cell>
          <cell r="D729" t="str">
            <v>0805</v>
          </cell>
          <cell r="F729" t="str">
            <v>LC Minami Sanjo</v>
          </cell>
          <cell r="G729">
            <v>3805668.0161943319</v>
          </cell>
        </row>
        <row r="730">
          <cell r="A730">
            <v>675</v>
          </cell>
          <cell r="B730" t="str">
            <v>270903</v>
          </cell>
          <cell r="D730" t="str">
            <v>0903</v>
          </cell>
          <cell r="F730" t="str">
            <v>LC Minami Sanjo</v>
          </cell>
          <cell r="G730">
            <v>4349527.6653171387</v>
          </cell>
        </row>
        <row r="731">
          <cell r="A731">
            <v>676</v>
          </cell>
          <cell r="B731" t="str">
            <v>271009</v>
          </cell>
          <cell r="D731" t="str">
            <v>1009</v>
          </cell>
          <cell r="F731" t="str">
            <v>LC Minami Sanjo</v>
          </cell>
          <cell r="G731">
            <v>3905533.0634278003</v>
          </cell>
        </row>
        <row r="732">
          <cell r="G732">
            <v>56256410.256410256</v>
          </cell>
        </row>
        <row r="734">
          <cell r="F734" t="str">
            <v xml:space="preserve">LSP Otaru </v>
          </cell>
        </row>
        <row r="735">
          <cell r="A735">
            <v>677</v>
          </cell>
          <cell r="B735" t="str">
            <v>280601</v>
          </cell>
          <cell r="D735" t="str">
            <v>0601</v>
          </cell>
          <cell r="F735" t="str">
            <v>LSP Otaru</v>
          </cell>
          <cell r="G735">
            <v>17751686.909581646</v>
          </cell>
        </row>
        <row r="736">
          <cell r="A736">
            <v>678</v>
          </cell>
          <cell r="B736" t="str">
            <v>280602</v>
          </cell>
          <cell r="D736" t="str">
            <v>0602</v>
          </cell>
          <cell r="F736" t="str">
            <v>LSP Otaru</v>
          </cell>
          <cell r="G736">
            <v>13680161.943319838</v>
          </cell>
        </row>
        <row r="737">
          <cell r="A737">
            <v>679</v>
          </cell>
          <cell r="B737" t="str">
            <v>280702</v>
          </cell>
          <cell r="D737" t="str">
            <v>0702</v>
          </cell>
          <cell r="F737" t="str">
            <v>LSP Otaru</v>
          </cell>
          <cell r="G737">
            <v>13761133.603238866</v>
          </cell>
        </row>
        <row r="738">
          <cell r="A738">
            <v>680</v>
          </cell>
          <cell r="B738" t="str">
            <v>280802</v>
          </cell>
          <cell r="D738" t="str">
            <v>0802</v>
          </cell>
          <cell r="F738" t="str">
            <v>LSP Otaru</v>
          </cell>
          <cell r="G738">
            <v>13842105.263157895</v>
          </cell>
        </row>
        <row r="739">
          <cell r="A739">
            <v>681</v>
          </cell>
          <cell r="B739" t="str">
            <v>281002</v>
          </cell>
          <cell r="D739" t="str">
            <v>1002</v>
          </cell>
          <cell r="F739" t="str">
            <v>LSP Otaru</v>
          </cell>
          <cell r="G739">
            <v>14005398.110661268</v>
          </cell>
        </row>
        <row r="740">
          <cell r="A740">
            <v>682</v>
          </cell>
          <cell r="B740" t="str">
            <v>281301</v>
          </cell>
          <cell r="D740" t="str">
            <v>1301</v>
          </cell>
          <cell r="F740" t="str">
            <v>LSP Otaru</v>
          </cell>
          <cell r="G740">
            <v>18321187.584345479</v>
          </cell>
        </row>
        <row r="741">
          <cell r="G741">
            <v>91361673.414304987</v>
          </cell>
        </row>
        <row r="743">
          <cell r="F743" t="str">
            <v xml:space="preserve">LG Hiragishi </v>
          </cell>
        </row>
        <row r="744">
          <cell r="A744">
            <v>683</v>
          </cell>
          <cell r="B744" t="str">
            <v>300302</v>
          </cell>
          <cell r="D744" t="str">
            <v>0302</v>
          </cell>
          <cell r="F744" t="str">
            <v>LG Hiragishi</v>
          </cell>
          <cell r="G744">
            <v>8693657.2199730091</v>
          </cell>
        </row>
        <row r="745">
          <cell r="A745">
            <v>684</v>
          </cell>
          <cell r="B745" t="str">
            <v>300304</v>
          </cell>
          <cell r="D745" t="str">
            <v>0304</v>
          </cell>
          <cell r="F745" t="str">
            <v>LG Hiragishi</v>
          </cell>
          <cell r="G745">
            <v>12762483.130904183</v>
          </cell>
        </row>
        <row r="746">
          <cell r="A746">
            <v>685</v>
          </cell>
          <cell r="B746" t="str">
            <v>300502</v>
          </cell>
          <cell r="D746" t="str">
            <v>0502</v>
          </cell>
          <cell r="F746" t="str">
            <v>LG Hiragishi</v>
          </cell>
          <cell r="G746">
            <v>8878542.5101214573</v>
          </cell>
        </row>
        <row r="747">
          <cell r="A747">
            <v>686</v>
          </cell>
          <cell r="B747" t="str">
            <v>300503</v>
          </cell>
          <cell r="D747" t="str">
            <v>0503</v>
          </cell>
          <cell r="F747" t="str">
            <v>LG Hiragishi</v>
          </cell>
          <cell r="G747">
            <v>8878542.5101214573</v>
          </cell>
        </row>
        <row r="748">
          <cell r="A748">
            <v>687</v>
          </cell>
          <cell r="B748" t="str">
            <v>300603</v>
          </cell>
          <cell r="D748" t="str">
            <v>0603</v>
          </cell>
          <cell r="F748" t="str">
            <v>LG Hiragishi</v>
          </cell>
          <cell r="G748">
            <v>8939271.2550607286</v>
          </cell>
        </row>
        <row r="749">
          <cell r="A749">
            <v>688</v>
          </cell>
          <cell r="B749" t="str">
            <v>300703</v>
          </cell>
          <cell r="D749" t="str">
            <v>0703</v>
          </cell>
          <cell r="F749" t="str">
            <v>LG Hiragishi</v>
          </cell>
          <cell r="G749">
            <v>20006747.638326585</v>
          </cell>
        </row>
        <row r="750">
          <cell r="G750">
            <v>68159244.264507428</v>
          </cell>
        </row>
        <row r="752">
          <cell r="F752" t="str">
            <v>LP Fuchinobe</v>
          </cell>
        </row>
        <row r="753">
          <cell r="A753">
            <v>689</v>
          </cell>
          <cell r="B753" t="str">
            <v>320203</v>
          </cell>
          <cell r="D753" t="str">
            <v>0203</v>
          </cell>
          <cell r="F753" t="str">
            <v>LP Fuchinobe</v>
          </cell>
          <cell r="G753">
            <v>25524966.261808366</v>
          </cell>
        </row>
        <row r="754">
          <cell r="A754">
            <v>690</v>
          </cell>
          <cell r="B754" t="str">
            <v>320305</v>
          </cell>
          <cell r="D754" t="str">
            <v>0305</v>
          </cell>
          <cell r="F754" t="str">
            <v>LP Fuchinobe</v>
          </cell>
          <cell r="G754">
            <v>9190283.4008097164</v>
          </cell>
        </row>
        <row r="755">
          <cell r="A755">
            <v>691</v>
          </cell>
          <cell r="B755" t="str">
            <v>320307</v>
          </cell>
          <cell r="D755" t="str">
            <v>0307</v>
          </cell>
          <cell r="F755" t="str">
            <v>LP Fuchinobe</v>
          </cell>
          <cell r="G755">
            <v>9221322.5371120106</v>
          </cell>
        </row>
        <row r="756">
          <cell r="A756">
            <v>692</v>
          </cell>
          <cell r="B756" t="str">
            <v>320308</v>
          </cell>
          <cell r="D756" t="str">
            <v>0308</v>
          </cell>
          <cell r="F756" t="str">
            <v>LP Fuchinobe</v>
          </cell>
          <cell r="G756">
            <v>9221322.5371120106</v>
          </cell>
        </row>
        <row r="757">
          <cell r="A757">
            <v>693</v>
          </cell>
          <cell r="B757" t="str">
            <v>320315</v>
          </cell>
          <cell r="D757" t="str">
            <v>0315</v>
          </cell>
          <cell r="F757" t="str">
            <v>LP Fuchinobe</v>
          </cell>
          <cell r="G757">
            <v>9311740.8906882592</v>
          </cell>
        </row>
        <row r="758">
          <cell r="A758">
            <v>694</v>
          </cell>
          <cell r="B758" t="str">
            <v>320316</v>
          </cell>
          <cell r="D758" t="str">
            <v>0316</v>
          </cell>
          <cell r="F758" t="str">
            <v>LP Fuchinobe</v>
          </cell>
          <cell r="G758">
            <v>9311740.8906882592</v>
          </cell>
        </row>
        <row r="759">
          <cell r="A759">
            <v>695</v>
          </cell>
          <cell r="B759" t="str">
            <v>320317</v>
          </cell>
          <cell r="D759" t="str">
            <v>0317</v>
          </cell>
          <cell r="F759" t="str">
            <v>LP Fuchinobe</v>
          </cell>
          <cell r="G759">
            <v>9311740.8906882592</v>
          </cell>
        </row>
        <row r="760">
          <cell r="A760">
            <v>696</v>
          </cell>
          <cell r="B760" t="str">
            <v>320318</v>
          </cell>
          <cell r="D760" t="str">
            <v>0318</v>
          </cell>
          <cell r="F760" t="str">
            <v>LP Fuchinobe</v>
          </cell>
          <cell r="G760">
            <v>9311740.8906882592</v>
          </cell>
        </row>
        <row r="761">
          <cell r="A761">
            <v>697</v>
          </cell>
          <cell r="B761" t="str">
            <v>320319</v>
          </cell>
          <cell r="D761" t="str">
            <v>0319</v>
          </cell>
          <cell r="F761" t="str">
            <v>LP Fuchinobe</v>
          </cell>
          <cell r="G761">
            <v>9251012.1457489878</v>
          </cell>
        </row>
        <row r="762">
          <cell r="A762">
            <v>698</v>
          </cell>
          <cell r="B762" t="str">
            <v>320321</v>
          </cell>
          <cell r="D762" t="str">
            <v>0321</v>
          </cell>
          <cell r="F762" t="str">
            <v>LP Fuchinobe</v>
          </cell>
          <cell r="G762">
            <v>9311740.8906882592</v>
          </cell>
        </row>
        <row r="763">
          <cell r="A763">
            <v>699</v>
          </cell>
          <cell r="B763" t="str">
            <v>320322</v>
          </cell>
          <cell r="D763" t="str">
            <v>0322</v>
          </cell>
          <cell r="F763" t="str">
            <v>LP Fuchinobe</v>
          </cell>
          <cell r="G763">
            <v>9311740.8906882592</v>
          </cell>
        </row>
        <row r="764">
          <cell r="A764">
            <v>700</v>
          </cell>
          <cell r="B764" t="str">
            <v>320330</v>
          </cell>
          <cell r="D764" t="str">
            <v>0330</v>
          </cell>
          <cell r="F764" t="str">
            <v>LP Fuchinobe</v>
          </cell>
          <cell r="G764">
            <v>9646423.7516869102</v>
          </cell>
        </row>
        <row r="765">
          <cell r="A765">
            <v>701</v>
          </cell>
          <cell r="B765" t="str">
            <v>320402</v>
          </cell>
          <cell r="D765" t="str">
            <v>0402</v>
          </cell>
          <cell r="F765" t="str">
            <v>LP Fuchinobe</v>
          </cell>
          <cell r="G765">
            <v>8735492.5775978416</v>
          </cell>
        </row>
        <row r="766">
          <cell r="A766">
            <v>702</v>
          </cell>
          <cell r="B766" t="str">
            <v>320413</v>
          </cell>
          <cell r="D766" t="str">
            <v>0413</v>
          </cell>
          <cell r="F766" t="str">
            <v>LP Fuchinobe</v>
          </cell>
          <cell r="G766">
            <v>9403508.7719298247</v>
          </cell>
        </row>
        <row r="767">
          <cell r="A767">
            <v>703</v>
          </cell>
          <cell r="B767" t="str">
            <v>320420</v>
          </cell>
          <cell r="D767" t="str">
            <v>0420</v>
          </cell>
          <cell r="F767" t="str">
            <v>LP Fuchinobe</v>
          </cell>
          <cell r="G767">
            <v>9433198.3805668019</v>
          </cell>
        </row>
        <row r="768">
          <cell r="A768">
            <v>704</v>
          </cell>
          <cell r="B768" t="str">
            <v>320421</v>
          </cell>
          <cell r="D768" t="str">
            <v>0421</v>
          </cell>
          <cell r="F768" t="str">
            <v>LP Fuchinobe</v>
          </cell>
          <cell r="G768">
            <v>9433198.3805668019</v>
          </cell>
        </row>
        <row r="769">
          <cell r="A769">
            <v>705</v>
          </cell>
          <cell r="B769" t="str">
            <v>320422</v>
          </cell>
          <cell r="D769" t="str">
            <v>0422</v>
          </cell>
          <cell r="F769" t="str">
            <v>LP Fuchinobe</v>
          </cell>
          <cell r="G769">
            <v>9433198.3805668019</v>
          </cell>
        </row>
        <row r="770">
          <cell r="A770">
            <v>706</v>
          </cell>
          <cell r="B770" t="str">
            <v>320424</v>
          </cell>
          <cell r="D770" t="str">
            <v>0424</v>
          </cell>
          <cell r="F770" t="str">
            <v>LP Fuchinobe</v>
          </cell>
          <cell r="G770">
            <v>9342780.0269905534</v>
          </cell>
        </row>
        <row r="771">
          <cell r="A771">
            <v>707</v>
          </cell>
          <cell r="B771" t="str">
            <v>320425</v>
          </cell>
          <cell r="D771" t="str">
            <v>0425</v>
          </cell>
          <cell r="F771" t="str">
            <v>LP Fuchinobe</v>
          </cell>
          <cell r="G771">
            <v>9342780.0269905534</v>
          </cell>
        </row>
        <row r="772">
          <cell r="A772">
            <v>708</v>
          </cell>
          <cell r="B772" t="str">
            <v>320427</v>
          </cell>
          <cell r="D772" t="str">
            <v>0427</v>
          </cell>
          <cell r="F772" t="str">
            <v>LP Fuchinobe</v>
          </cell>
          <cell r="G772">
            <v>8584345.4790823217</v>
          </cell>
        </row>
        <row r="773">
          <cell r="A773">
            <v>709</v>
          </cell>
          <cell r="B773" t="str">
            <v>320429</v>
          </cell>
          <cell r="D773" t="str">
            <v>0429</v>
          </cell>
          <cell r="F773" t="str">
            <v>LP Fuchinobe</v>
          </cell>
          <cell r="G773">
            <v>8887989.2037786767</v>
          </cell>
        </row>
        <row r="774">
          <cell r="A774">
            <v>710</v>
          </cell>
          <cell r="B774" t="str">
            <v>320528</v>
          </cell>
          <cell r="D774" t="str">
            <v>0528</v>
          </cell>
          <cell r="F774" t="str">
            <v>LP Fuchinobe</v>
          </cell>
          <cell r="G774">
            <v>8827260.4588394072</v>
          </cell>
        </row>
        <row r="775">
          <cell r="A775">
            <v>711</v>
          </cell>
          <cell r="B775" t="str">
            <v>320529</v>
          </cell>
          <cell r="D775" t="str">
            <v>0529</v>
          </cell>
          <cell r="F775" t="str">
            <v>LP Fuchinobe</v>
          </cell>
          <cell r="G775">
            <v>9009446.6936572194</v>
          </cell>
        </row>
        <row r="776">
          <cell r="A776">
            <v>712</v>
          </cell>
          <cell r="B776" t="str">
            <v>320604</v>
          </cell>
          <cell r="D776" t="str">
            <v>0604</v>
          </cell>
          <cell r="F776" t="str">
            <v>LP Fuchinobe</v>
          </cell>
          <cell r="G776">
            <v>17198380.566801619</v>
          </cell>
        </row>
        <row r="777">
          <cell r="A777">
            <v>713</v>
          </cell>
          <cell r="B777" t="str">
            <v>320605</v>
          </cell>
          <cell r="D777" t="str">
            <v>0605</v>
          </cell>
          <cell r="F777" t="str">
            <v>LP Fuchinobe</v>
          </cell>
          <cell r="G777">
            <v>17380566.801619433</v>
          </cell>
        </row>
        <row r="778">
          <cell r="A778">
            <v>714</v>
          </cell>
          <cell r="B778" t="str">
            <v>320606</v>
          </cell>
          <cell r="D778" t="str">
            <v>0606</v>
          </cell>
          <cell r="F778" t="str">
            <v>LP Fuchinobe</v>
          </cell>
          <cell r="G778">
            <v>17531713.900134955</v>
          </cell>
        </row>
        <row r="779">
          <cell r="A779">
            <v>715</v>
          </cell>
          <cell r="B779" t="str">
            <v>320702</v>
          </cell>
          <cell r="D779" t="str">
            <v>0702</v>
          </cell>
          <cell r="F779" t="str">
            <v>LP Fuchinobe</v>
          </cell>
          <cell r="G779">
            <v>17835357.624831308</v>
          </cell>
        </row>
        <row r="780">
          <cell r="A780">
            <v>716</v>
          </cell>
          <cell r="B780" t="str">
            <v>320704</v>
          </cell>
          <cell r="D780" t="str">
            <v>0704</v>
          </cell>
          <cell r="F780" t="str">
            <v>LP Fuchinobe</v>
          </cell>
          <cell r="G780">
            <v>17380566.801619433</v>
          </cell>
        </row>
        <row r="781">
          <cell r="A781">
            <v>717</v>
          </cell>
          <cell r="B781" t="str">
            <v>320706</v>
          </cell>
          <cell r="D781" t="str">
            <v>0706</v>
          </cell>
          <cell r="F781" t="str">
            <v>LP Fuchinobe</v>
          </cell>
          <cell r="G781">
            <v>17713900.134952765</v>
          </cell>
        </row>
        <row r="782">
          <cell r="A782">
            <v>718</v>
          </cell>
          <cell r="B782" t="str">
            <v>320707</v>
          </cell>
          <cell r="D782" t="str">
            <v>0707</v>
          </cell>
          <cell r="F782" t="str">
            <v>LP Fuchinobe</v>
          </cell>
          <cell r="G782">
            <v>17684210.52631579</v>
          </cell>
        </row>
        <row r="783">
          <cell r="A783">
            <v>719</v>
          </cell>
          <cell r="B783" t="str">
            <v>320708</v>
          </cell>
          <cell r="D783" t="str">
            <v>0708</v>
          </cell>
          <cell r="F783" t="str">
            <v>LP Fuchinobe</v>
          </cell>
          <cell r="G783">
            <v>17684210.52631579</v>
          </cell>
        </row>
        <row r="784">
          <cell r="A784">
            <v>720</v>
          </cell>
          <cell r="B784" t="str">
            <v>320710</v>
          </cell>
          <cell r="D784" t="str">
            <v>0710</v>
          </cell>
          <cell r="F784" t="str">
            <v>LP Fuchinobe</v>
          </cell>
          <cell r="G784">
            <v>17713900.134952765</v>
          </cell>
        </row>
        <row r="785">
          <cell r="A785">
            <v>721</v>
          </cell>
          <cell r="B785" t="str">
            <v>320711</v>
          </cell>
          <cell r="D785" t="str">
            <v>0711</v>
          </cell>
          <cell r="F785" t="str">
            <v>LP Fuchinobe</v>
          </cell>
          <cell r="G785">
            <v>17653171.390013497</v>
          </cell>
        </row>
        <row r="786">
          <cell r="A786">
            <v>722</v>
          </cell>
          <cell r="B786" t="str">
            <v>320712</v>
          </cell>
          <cell r="D786" t="str">
            <v>0712</v>
          </cell>
          <cell r="F786" t="str">
            <v>LP Fuchinobe</v>
          </cell>
          <cell r="G786">
            <v>17441295.546558704</v>
          </cell>
        </row>
        <row r="787">
          <cell r="A787">
            <v>723</v>
          </cell>
          <cell r="B787" t="str">
            <v>320804</v>
          </cell>
          <cell r="D787" t="str">
            <v>0804</v>
          </cell>
          <cell r="F787" t="str">
            <v>LP Fuchinobe</v>
          </cell>
          <cell r="G787">
            <v>17531713.900134955</v>
          </cell>
        </row>
        <row r="788">
          <cell r="A788">
            <v>724</v>
          </cell>
          <cell r="B788" t="str">
            <v>320806</v>
          </cell>
          <cell r="D788" t="str">
            <v>0806</v>
          </cell>
          <cell r="F788" t="str">
            <v>LP Fuchinobe</v>
          </cell>
          <cell r="G788">
            <v>17835357.624831308</v>
          </cell>
        </row>
        <row r="789">
          <cell r="A789">
            <v>725</v>
          </cell>
          <cell r="B789" t="str">
            <v>321004</v>
          </cell>
          <cell r="D789" t="str">
            <v>1004</v>
          </cell>
          <cell r="F789" t="str">
            <v>LP Fuchinobe</v>
          </cell>
          <cell r="G789">
            <v>17805668.016194332</v>
          </cell>
        </row>
        <row r="790">
          <cell r="A790">
            <v>726</v>
          </cell>
          <cell r="B790" t="str">
            <v>321005</v>
          </cell>
          <cell r="D790" t="str">
            <v>1005</v>
          </cell>
          <cell r="F790" t="str">
            <v>LP Fuchinobe</v>
          </cell>
          <cell r="G790">
            <v>17987854.251012146</v>
          </cell>
        </row>
        <row r="791">
          <cell r="A791">
            <v>727</v>
          </cell>
          <cell r="B791" t="str">
            <v>321103</v>
          </cell>
          <cell r="D791" t="str">
            <v>1103</v>
          </cell>
          <cell r="F791" t="str">
            <v>LP Fuchinobe</v>
          </cell>
          <cell r="G791">
            <v>28330634.278002698</v>
          </cell>
        </row>
        <row r="792">
          <cell r="A792">
            <v>728</v>
          </cell>
          <cell r="B792" t="str">
            <v>321104</v>
          </cell>
          <cell r="D792" t="str">
            <v>1104</v>
          </cell>
          <cell r="F792" t="str">
            <v>LP Fuchinobe</v>
          </cell>
          <cell r="G792">
            <v>28452091.767881241</v>
          </cell>
        </row>
        <row r="793">
          <cell r="A793">
            <v>729</v>
          </cell>
          <cell r="B793" t="str">
            <v>321105</v>
          </cell>
          <cell r="D793" t="str">
            <v>1105</v>
          </cell>
          <cell r="F793" t="str">
            <v>LP Fuchinobe</v>
          </cell>
          <cell r="G793">
            <v>28573549.257759783</v>
          </cell>
        </row>
        <row r="794">
          <cell r="A794">
            <v>730</v>
          </cell>
          <cell r="B794" t="str">
            <v>321107</v>
          </cell>
          <cell r="D794" t="str">
            <v>1107</v>
          </cell>
          <cell r="F794" t="str">
            <v>LP Fuchinobe</v>
          </cell>
          <cell r="G794">
            <v>28573549.257759783</v>
          </cell>
        </row>
        <row r="795">
          <cell r="A795">
            <v>731</v>
          </cell>
          <cell r="B795" t="str">
            <v>321203</v>
          </cell>
          <cell r="D795" t="str">
            <v>1203</v>
          </cell>
          <cell r="F795" t="str">
            <v>LP Fuchinobe</v>
          </cell>
          <cell r="G795">
            <v>28573549.257759783</v>
          </cell>
        </row>
        <row r="796">
          <cell r="A796">
            <v>732</v>
          </cell>
          <cell r="B796" t="str">
            <v>321204</v>
          </cell>
          <cell r="D796" t="str">
            <v>1204</v>
          </cell>
          <cell r="F796" t="str">
            <v>LP Fuchinobe</v>
          </cell>
          <cell r="G796">
            <v>28695006.747638326</v>
          </cell>
        </row>
        <row r="797">
          <cell r="A797">
            <v>733</v>
          </cell>
          <cell r="B797" t="str">
            <v>321303</v>
          </cell>
          <cell r="D797" t="str">
            <v>1303</v>
          </cell>
          <cell r="F797" t="str">
            <v>LP Fuchinobe</v>
          </cell>
          <cell r="G797">
            <v>28877192.98245614</v>
          </cell>
        </row>
        <row r="798">
          <cell r="A798">
            <v>734</v>
          </cell>
          <cell r="B798" t="str">
            <v>321304</v>
          </cell>
          <cell r="D798" t="str">
            <v>1304</v>
          </cell>
          <cell r="F798" t="str">
            <v>LP Fuchinobe</v>
          </cell>
          <cell r="G798">
            <v>28998650.472334683</v>
          </cell>
        </row>
        <row r="799">
          <cell r="G799">
            <v>721811066.12685585</v>
          </cell>
        </row>
        <row r="801">
          <cell r="F801" t="str">
            <v xml:space="preserve">LSP Minami Rinkan </v>
          </cell>
        </row>
        <row r="802">
          <cell r="A802">
            <v>735</v>
          </cell>
          <cell r="B802" t="str">
            <v>330205</v>
          </cell>
          <cell r="D802" t="str">
            <v>0205</v>
          </cell>
          <cell r="F802" t="str">
            <v>LSP Minami Rinkan</v>
          </cell>
          <cell r="G802">
            <v>7762483.1309041837</v>
          </cell>
        </row>
        <row r="803">
          <cell r="A803">
            <v>736</v>
          </cell>
          <cell r="B803" t="str">
            <v>330307</v>
          </cell>
          <cell r="D803" t="str">
            <v>0307</v>
          </cell>
          <cell r="F803" t="str">
            <v>LSP Minami Rinkan</v>
          </cell>
          <cell r="G803">
            <v>8188933.8731443994</v>
          </cell>
        </row>
        <row r="804">
          <cell r="A804">
            <v>737</v>
          </cell>
          <cell r="B804" t="str">
            <v>330404</v>
          </cell>
          <cell r="D804" t="str">
            <v>0404</v>
          </cell>
          <cell r="F804" t="str">
            <v>LSP Minami Rinkan</v>
          </cell>
          <cell r="G804">
            <v>8522267.2064777333</v>
          </cell>
        </row>
        <row r="805">
          <cell r="A805">
            <v>738</v>
          </cell>
          <cell r="B805" t="str">
            <v>330406</v>
          </cell>
          <cell r="D805" t="str">
            <v>0406</v>
          </cell>
          <cell r="F805" t="str">
            <v>LSP Minami Rinkan</v>
          </cell>
          <cell r="G805">
            <v>8596491.2280701753</v>
          </cell>
        </row>
        <row r="806">
          <cell r="A806">
            <v>739</v>
          </cell>
          <cell r="B806" t="str">
            <v>330408</v>
          </cell>
          <cell r="D806" t="str">
            <v>0408</v>
          </cell>
          <cell r="F806" t="str">
            <v>LSP Minami Rinkan</v>
          </cell>
          <cell r="G806">
            <v>8781376.5182186235</v>
          </cell>
        </row>
        <row r="807">
          <cell r="A807">
            <v>740</v>
          </cell>
          <cell r="B807" t="str">
            <v>330504</v>
          </cell>
          <cell r="D807" t="str">
            <v>0504</v>
          </cell>
          <cell r="F807" t="str">
            <v>LSP Minami Rinkan</v>
          </cell>
          <cell r="G807">
            <v>8596491.2280701753</v>
          </cell>
        </row>
        <row r="808">
          <cell r="A808">
            <v>741</v>
          </cell>
          <cell r="B808" t="str">
            <v>330506</v>
          </cell>
          <cell r="D808" t="str">
            <v>0506</v>
          </cell>
          <cell r="F808" t="str">
            <v>LSP Minami Rinkan</v>
          </cell>
          <cell r="G808">
            <v>8670715.2496626191</v>
          </cell>
        </row>
        <row r="809">
          <cell r="A809">
            <v>742</v>
          </cell>
          <cell r="B809" t="str">
            <v>330507</v>
          </cell>
          <cell r="D809" t="str">
            <v>0507</v>
          </cell>
          <cell r="F809" t="str">
            <v>LSP Minami Rinkan</v>
          </cell>
          <cell r="G809">
            <v>8541160.5937921721</v>
          </cell>
        </row>
        <row r="810">
          <cell r="A810">
            <v>743</v>
          </cell>
          <cell r="B810" t="str">
            <v>330604</v>
          </cell>
          <cell r="D810" t="str">
            <v>0604</v>
          </cell>
          <cell r="F810" t="str">
            <v>LSP Minami Rinkan</v>
          </cell>
          <cell r="G810">
            <v>8670715.2496626191</v>
          </cell>
        </row>
        <row r="811">
          <cell r="A811">
            <v>744</v>
          </cell>
          <cell r="B811" t="str">
            <v>330605</v>
          </cell>
          <cell r="D811" t="str">
            <v>0605</v>
          </cell>
          <cell r="F811" t="str">
            <v>LSP Minami Rinkan</v>
          </cell>
          <cell r="G811">
            <v>8707152.4966261815</v>
          </cell>
        </row>
        <row r="812">
          <cell r="A812">
            <v>745</v>
          </cell>
          <cell r="B812" t="str">
            <v>330606</v>
          </cell>
          <cell r="D812" t="str">
            <v>0606</v>
          </cell>
          <cell r="F812" t="str">
            <v>LSP Minami Rinkan</v>
          </cell>
          <cell r="G812">
            <v>8744939.271255061</v>
          </cell>
        </row>
        <row r="813">
          <cell r="A813">
            <v>746</v>
          </cell>
          <cell r="B813" t="str">
            <v>330704</v>
          </cell>
          <cell r="D813" t="str">
            <v>0704</v>
          </cell>
          <cell r="F813" t="str">
            <v>LSP Minami Rinkan</v>
          </cell>
          <cell r="G813">
            <v>8744939.271255061</v>
          </cell>
        </row>
        <row r="814">
          <cell r="A814">
            <v>747</v>
          </cell>
          <cell r="B814" t="str">
            <v>330705</v>
          </cell>
          <cell r="D814" t="str">
            <v>0705</v>
          </cell>
          <cell r="F814" t="str">
            <v>LSP Minami Rinkan</v>
          </cell>
          <cell r="G814">
            <v>8781376.5182186235</v>
          </cell>
        </row>
        <row r="815">
          <cell r="A815">
            <v>748</v>
          </cell>
          <cell r="B815" t="str">
            <v>330706</v>
          </cell>
          <cell r="D815" t="str">
            <v>0706</v>
          </cell>
          <cell r="F815" t="str">
            <v>LSP Minami Rinkan</v>
          </cell>
          <cell r="G815">
            <v>8817813.7651821859</v>
          </cell>
        </row>
        <row r="816">
          <cell r="A816">
            <v>749</v>
          </cell>
          <cell r="B816" t="str">
            <v>330707</v>
          </cell>
          <cell r="D816" t="str">
            <v>0707</v>
          </cell>
          <cell r="F816" t="str">
            <v>LSP Minami Rinkan</v>
          </cell>
          <cell r="G816">
            <v>8688259.1093117408</v>
          </cell>
        </row>
        <row r="817">
          <cell r="A817">
            <v>750</v>
          </cell>
          <cell r="B817" t="str">
            <v>330804</v>
          </cell>
          <cell r="D817" t="str">
            <v>0804</v>
          </cell>
          <cell r="F817" t="str">
            <v>LSP Minami Rinkan</v>
          </cell>
          <cell r="G817">
            <v>8817813.7651821859</v>
          </cell>
        </row>
        <row r="818">
          <cell r="A818">
            <v>751</v>
          </cell>
          <cell r="B818" t="str">
            <v>330805</v>
          </cell>
          <cell r="D818" t="str">
            <v>0805</v>
          </cell>
          <cell r="F818" t="str">
            <v>LSP Minami Rinkan</v>
          </cell>
          <cell r="G818">
            <v>8855600.5398110654</v>
          </cell>
        </row>
        <row r="819">
          <cell r="A819">
            <v>752</v>
          </cell>
          <cell r="B819" t="str">
            <v>330806</v>
          </cell>
          <cell r="D819" t="str">
            <v>0806</v>
          </cell>
          <cell r="F819" t="str">
            <v>LSP Minami Rinkan</v>
          </cell>
          <cell r="G819">
            <v>8892037.7867746297</v>
          </cell>
        </row>
        <row r="820">
          <cell r="A820">
            <v>753</v>
          </cell>
          <cell r="B820" t="str">
            <v>330807</v>
          </cell>
          <cell r="D820" t="str">
            <v>0807</v>
          </cell>
          <cell r="F820" t="str">
            <v>LSP Minami Rinkan</v>
          </cell>
          <cell r="G820">
            <v>8762483.1309041828</v>
          </cell>
        </row>
        <row r="821">
          <cell r="G821">
            <v>164143049.93252367</v>
          </cell>
        </row>
        <row r="823">
          <cell r="F823" t="str">
            <v>LM Hachioji 6</v>
          </cell>
        </row>
        <row r="824">
          <cell r="A824">
            <v>754</v>
          </cell>
          <cell r="B824" t="str">
            <v>340104</v>
          </cell>
          <cell r="D824" t="str">
            <v>0104</v>
          </cell>
          <cell r="F824" t="str">
            <v>LM Hachioji 6th</v>
          </cell>
          <cell r="G824">
            <v>8541160.5937921721</v>
          </cell>
        </row>
        <row r="825">
          <cell r="A825">
            <v>755</v>
          </cell>
          <cell r="B825" t="str">
            <v>340105</v>
          </cell>
          <cell r="D825" t="str">
            <v>0105</v>
          </cell>
          <cell r="F825" t="str">
            <v>LM Hachioji 6th</v>
          </cell>
          <cell r="G825">
            <v>9445344.1295546554</v>
          </cell>
        </row>
        <row r="826">
          <cell r="A826">
            <v>756</v>
          </cell>
          <cell r="B826" t="str">
            <v>340110</v>
          </cell>
          <cell r="D826" t="str">
            <v>0110</v>
          </cell>
          <cell r="F826" t="str">
            <v>LM Hachioji 6th</v>
          </cell>
          <cell r="G826">
            <v>10639676.113360325</v>
          </cell>
        </row>
        <row r="827">
          <cell r="A827">
            <v>757</v>
          </cell>
          <cell r="B827" t="str">
            <v>340114</v>
          </cell>
          <cell r="D827" t="str">
            <v>0114</v>
          </cell>
          <cell r="F827" t="str">
            <v>LM Hachioji 6th</v>
          </cell>
          <cell r="G827">
            <v>10133603.238866396</v>
          </cell>
        </row>
        <row r="828">
          <cell r="A828">
            <v>758</v>
          </cell>
          <cell r="B828" t="str">
            <v>340206</v>
          </cell>
          <cell r="D828" t="str">
            <v>0206</v>
          </cell>
          <cell r="F828" t="str">
            <v>LM Hachioji 6th</v>
          </cell>
          <cell r="G828">
            <v>9662618.0836707149</v>
          </cell>
        </row>
        <row r="829">
          <cell r="A829">
            <v>759</v>
          </cell>
          <cell r="B829" t="str">
            <v>340210</v>
          </cell>
          <cell r="D829" t="str">
            <v>0210</v>
          </cell>
          <cell r="F829" t="str">
            <v>LM Hachioji 6th</v>
          </cell>
          <cell r="G829">
            <v>10349527.665317139</v>
          </cell>
        </row>
        <row r="830">
          <cell r="A830">
            <v>760</v>
          </cell>
          <cell r="B830" t="str">
            <v>340211</v>
          </cell>
          <cell r="D830" t="str">
            <v>0211</v>
          </cell>
          <cell r="F830" t="str">
            <v>LM Hachioji 6th</v>
          </cell>
          <cell r="G830">
            <v>10856950.067476382</v>
          </cell>
        </row>
        <row r="831">
          <cell r="A831">
            <v>761</v>
          </cell>
          <cell r="B831" t="str">
            <v>340217</v>
          </cell>
          <cell r="D831" t="str">
            <v>0217</v>
          </cell>
          <cell r="F831" t="str">
            <v>LM Hachioji 6th</v>
          </cell>
          <cell r="G831">
            <v>8214574.8987854254</v>
          </cell>
        </row>
        <row r="832">
          <cell r="A832">
            <v>762</v>
          </cell>
          <cell r="B832" t="str">
            <v>340307</v>
          </cell>
          <cell r="D832" t="str">
            <v>0307</v>
          </cell>
          <cell r="F832" t="str">
            <v>LM Hachioji 6th</v>
          </cell>
          <cell r="G832">
            <v>11182186.234817814</v>
          </cell>
        </row>
        <row r="833">
          <cell r="A833">
            <v>763</v>
          </cell>
          <cell r="B833" t="str">
            <v>340309</v>
          </cell>
          <cell r="D833" t="str">
            <v>0309</v>
          </cell>
          <cell r="F833" t="str">
            <v>LM Hachioji 6th</v>
          </cell>
          <cell r="G833">
            <v>11218623.481781377</v>
          </cell>
        </row>
        <row r="834">
          <cell r="A834">
            <v>764</v>
          </cell>
          <cell r="B834" t="str">
            <v>340310</v>
          </cell>
          <cell r="D834" t="str">
            <v>0310</v>
          </cell>
          <cell r="F834" t="str">
            <v>LM Hachioji 6th</v>
          </cell>
          <cell r="G834">
            <v>10495276.65317139</v>
          </cell>
        </row>
        <row r="835">
          <cell r="A835">
            <v>765</v>
          </cell>
          <cell r="B835" t="str">
            <v>340322</v>
          </cell>
          <cell r="D835" t="str">
            <v>0322</v>
          </cell>
          <cell r="F835" t="str">
            <v>LM Hachioji 6th</v>
          </cell>
          <cell r="G835">
            <v>8214574.8987854254</v>
          </cell>
        </row>
        <row r="836">
          <cell r="A836">
            <v>766</v>
          </cell>
          <cell r="B836" t="str">
            <v>340324</v>
          </cell>
          <cell r="D836" t="str">
            <v>0324</v>
          </cell>
          <cell r="F836" t="str">
            <v>LM Hachioji 6th</v>
          </cell>
          <cell r="G836">
            <v>8143049.9325236166</v>
          </cell>
        </row>
        <row r="837">
          <cell r="A837">
            <v>767</v>
          </cell>
          <cell r="B837" t="str">
            <v>340403</v>
          </cell>
          <cell r="D837" t="str">
            <v>0403</v>
          </cell>
          <cell r="F837" t="str">
            <v>LM Hachioji 6th</v>
          </cell>
          <cell r="G837">
            <v>9083670.7152496632</v>
          </cell>
        </row>
        <row r="838">
          <cell r="A838">
            <v>768</v>
          </cell>
          <cell r="B838" t="str">
            <v>340404</v>
          </cell>
          <cell r="D838" t="str">
            <v>0404</v>
          </cell>
          <cell r="F838" t="str">
            <v>LM Hachioji 6th</v>
          </cell>
          <cell r="G838">
            <v>9083670.7152496632</v>
          </cell>
        </row>
        <row r="839">
          <cell r="A839">
            <v>769</v>
          </cell>
          <cell r="B839" t="str">
            <v>340406</v>
          </cell>
          <cell r="D839" t="str">
            <v>0406</v>
          </cell>
          <cell r="F839" t="str">
            <v>LM Hachioji 6th</v>
          </cell>
          <cell r="G839">
            <v>11291497.975708501</v>
          </cell>
        </row>
        <row r="840">
          <cell r="A840">
            <v>770</v>
          </cell>
          <cell r="B840" t="str">
            <v>340414</v>
          </cell>
          <cell r="D840" t="str">
            <v>0414</v>
          </cell>
          <cell r="F840" t="str">
            <v>LM Hachioji 6th</v>
          </cell>
          <cell r="G840">
            <v>9191632.9284750335</v>
          </cell>
        </row>
        <row r="841">
          <cell r="A841">
            <v>771</v>
          </cell>
          <cell r="B841" t="str">
            <v>340501</v>
          </cell>
          <cell r="D841" t="str">
            <v>0501</v>
          </cell>
          <cell r="F841" t="str">
            <v>LM Hachioji 6th</v>
          </cell>
          <cell r="G841">
            <v>10024291.497975709</v>
          </cell>
        </row>
        <row r="842">
          <cell r="A842">
            <v>772</v>
          </cell>
          <cell r="B842" t="str">
            <v>340503</v>
          </cell>
          <cell r="D842" t="str">
            <v>0503</v>
          </cell>
          <cell r="F842" t="str">
            <v>LM Hachioji 6th</v>
          </cell>
          <cell r="G842">
            <v>10060728.744939271</v>
          </cell>
        </row>
        <row r="843">
          <cell r="A843">
            <v>773</v>
          </cell>
          <cell r="B843" t="str">
            <v>340504</v>
          </cell>
          <cell r="D843" t="str">
            <v>0504</v>
          </cell>
          <cell r="F843" t="str">
            <v>LM Hachioji 6th</v>
          </cell>
          <cell r="G843">
            <v>11399460.188933874</v>
          </cell>
        </row>
        <row r="844">
          <cell r="A844">
            <v>774</v>
          </cell>
          <cell r="B844" t="str">
            <v>340514</v>
          </cell>
          <cell r="D844" t="str">
            <v>0514</v>
          </cell>
          <cell r="F844" t="str">
            <v>LM Hachioji 6th</v>
          </cell>
          <cell r="G844">
            <v>8431848.8529014848</v>
          </cell>
        </row>
        <row r="845">
          <cell r="A845">
            <v>775</v>
          </cell>
          <cell r="B845" t="str">
            <v>340515</v>
          </cell>
          <cell r="D845" t="str">
            <v>0515</v>
          </cell>
          <cell r="F845" t="str">
            <v>LM Hachioji 6th</v>
          </cell>
          <cell r="G845">
            <v>8431848.8529014848</v>
          </cell>
        </row>
        <row r="846">
          <cell r="G846">
            <v>214095816.46423754</v>
          </cell>
        </row>
        <row r="848">
          <cell r="F848" t="str">
            <v>LP Sakuragaoka Eki Mae</v>
          </cell>
        </row>
        <row r="849">
          <cell r="A849">
            <v>776</v>
          </cell>
          <cell r="B849" t="str">
            <v>350102</v>
          </cell>
          <cell r="D849" t="str">
            <v>0102</v>
          </cell>
          <cell r="F849" t="str">
            <v>LP Sakuragaoka Eki Mae</v>
          </cell>
          <cell r="G849">
            <v>7620782.7260458842</v>
          </cell>
        </row>
        <row r="850">
          <cell r="A850">
            <v>777</v>
          </cell>
          <cell r="B850" t="str">
            <v>350105</v>
          </cell>
          <cell r="D850" t="str">
            <v>0105</v>
          </cell>
          <cell r="F850" t="str">
            <v>LP Sakuragaoka Eki Mae</v>
          </cell>
          <cell r="G850">
            <v>7680161.9433198385</v>
          </cell>
        </row>
        <row r="851">
          <cell r="A851">
            <v>778</v>
          </cell>
          <cell r="B851" t="str">
            <v>350201</v>
          </cell>
          <cell r="D851" t="str">
            <v>0201</v>
          </cell>
          <cell r="F851" t="str">
            <v>LP Sakuragaoka Eki Mae</v>
          </cell>
          <cell r="G851">
            <v>7981106.6126855602</v>
          </cell>
        </row>
        <row r="852">
          <cell r="A852">
            <v>779</v>
          </cell>
          <cell r="B852" t="str">
            <v>350205</v>
          </cell>
          <cell r="D852" t="str">
            <v>0205</v>
          </cell>
          <cell r="F852" t="str">
            <v>LP Sakuragaoka Eki Mae</v>
          </cell>
          <cell r="G852">
            <v>7680161.9433198385</v>
          </cell>
        </row>
        <row r="853">
          <cell r="A853">
            <v>780</v>
          </cell>
          <cell r="B853" t="str">
            <v>350301</v>
          </cell>
          <cell r="D853" t="str">
            <v>0301</v>
          </cell>
          <cell r="F853" t="str">
            <v>LP Sakuragaoka Eki Mae</v>
          </cell>
          <cell r="G853">
            <v>8160593.7921727393</v>
          </cell>
        </row>
        <row r="854">
          <cell r="A854">
            <v>781</v>
          </cell>
          <cell r="B854" t="str">
            <v>350302</v>
          </cell>
          <cell r="D854" t="str">
            <v>0302</v>
          </cell>
          <cell r="F854" t="str">
            <v>LP Sakuragaoka Eki Mae</v>
          </cell>
          <cell r="G854">
            <v>8101214.5748987859</v>
          </cell>
        </row>
        <row r="855">
          <cell r="A855">
            <v>782</v>
          </cell>
          <cell r="B855" t="str">
            <v>350303</v>
          </cell>
          <cell r="D855" t="str">
            <v>0303</v>
          </cell>
          <cell r="F855" t="str">
            <v>LP Sakuragaoka Eki Mae</v>
          </cell>
          <cell r="G855">
            <v>8010796.2213225374</v>
          </cell>
        </row>
        <row r="856">
          <cell r="A856">
            <v>783</v>
          </cell>
          <cell r="B856" t="str">
            <v>350304</v>
          </cell>
          <cell r="D856" t="str">
            <v>0304</v>
          </cell>
          <cell r="F856" t="str">
            <v>LP Sakuragaoka Eki Mae</v>
          </cell>
          <cell r="G856">
            <v>7829959.5141700404</v>
          </cell>
        </row>
        <row r="857">
          <cell r="A857">
            <v>784</v>
          </cell>
          <cell r="B857" t="str">
            <v>350306</v>
          </cell>
          <cell r="D857" t="str">
            <v>0306</v>
          </cell>
          <cell r="F857" t="str">
            <v>LP Sakuragaoka Eki Mae</v>
          </cell>
          <cell r="G857">
            <v>8040485.8299595146</v>
          </cell>
        </row>
        <row r="858">
          <cell r="A858">
            <v>785</v>
          </cell>
          <cell r="B858" t="str">
            <v>350503</v>
          </cell>
          <cell r="D858" t="str">
            <v>0503</v>
          </cell>
          <cell r="F858" t="str">
            <v>LP Sakuragaoka Eki Mae</v>
          </cell>
          <cell r="G858">
            <v>7950067.476383266</v>
          </cell>
        </row>
        <row r="859">
          <cell r="G859">
            <v>79055330.634278014</v>
          </cell>
        </row>
        <row r="861">
          <cell r="F861" t="str">
            <v xml:space="preserve">LM Hachioji Mejirodai </v>
          </cell>
        </row>
        <row r="862">
          <cell r="A862">
            <v>786</v>
          </cell>
          <cell r="B862" t="str">
            <v>370102</v>
          </cell>
          <cell r="D862" t="str">
            <v>0102</v>
          </cell>
          <cell r="F862" t="str">
            <v>LM Hachioji Mejiro Dai</v>
          </cell>
          <cell r="G862">
            <v>7946018.8933873149</v>
          </cell>
        </row>
        <row r="863">
          <cell r="A863">
            <v>787</v>
          </cell>
          <cell r="B863" t="str">
            <v>370103</v>
          </cell>
          <cell r="D863" t="str">
            <v>0103</v>
          </cell>
          <cell r="F863" t="str">
            <v>LM Hachioji Mejiro Dai</v>
          </cell>
          <cell r="G863">
            <v>7978407.5573549261</v>
          </cell>
        </row>
        <row r="864">
          <cell r="A864">
            <v>788</v>
          </cell>
          <cell r="B864" t="str">
            <v>370203</v>
          </cell>
          <cell r="D864" t="str">
            <v>0203</v>
          </cell>
          <cell r="F864" t="str">
            <v>LM Hachioji Mejiro Dai</v>
          </cell>
          <cell r="G864">
            <v>8500674.7638326585</v>
          </cell>
        </row>
        <row r="865">
          <cell r="A865">
            <v>789</v>
          </cell>
          <cell r="B865" t="str">
            <v>370205</v>
          </cell>
          <cell r="D865" t="str">
            <v>0205</v>
          </cell>
          <cell r="F865" t="str">
            <v>LM Hachioji Mejiro Dai</v>
          </cell>
          <cell r="G865">
            <v>8534412.9554655869</v>
          </cell>
        </row>
        <row r="866">
          <cell r="A866">
            <v>790</v>
          </cell>
          <cell r="B866" t="str">
            <v>370206</v>
          </cell>
          <cell r="D866" t="str">
            <v>0206</v>
          </cell>
          <cell r="F866" t="str">
            <v>LM Hachioji Mejiro Dai</v>
          </cell>
          <cell r="G866">
            <v>8500674.7638326585</v>
          </cell>
        </row>
        <row r="867">
          <cell r="A867">
            <v>791</v>
          </cell>
          <cell r="B867" t="str">
            <v>370302</v>
          </cell>
          <cell r="D867" t="str">
            <v>0302</v>
          </cell>
          <cell r="F867" t="str">
            <v>LM Hachioji Mejiro Dai</v>
          </cell>
          <cell r="G867">
            <v>8893387.3144399468</v>
          </cell>
        </row>
        <row r="868">
          <cell r="A868">
            <v>792</v>
          </cell>
          <cell r="B868" t="str">
            <v>370304</v>
          </cell>
          <cell r="D868" t="str">
            <v>0304</v>
          </cell>
          <cell r="F868" t="str">
            <v>LM Hachioji Mejiro Dai</v>
          </cell>
          <cell r="G868">
            <v>8762483.1309041828</v>
          </cell>
        </row>
        <row r="869">
          <cell r="A869">
            <v>793</v>
          </cell>
          <cell r="B869" t="str">
            <v>370305</v>
          </cell>
          <cell r="D869" t="str">
            <v>0305</v>
          </cell>
          <cell r="F869" t="str">
            <v>LM Hachioji Mejiro Dai</v>
          </cell>
          <cell r="G869">
            <v>8794871.7948717941</v>
          </cell>
        </row>
        <row r="870">
          <cell r="A870">
            <v>794</v>
          </cell>
          <cell r="B870" t="str">
            <v>370307</v>
          </cell>
          <cell r="D870" t="str">
            <v>0307</v>
          </cell>
          <cell r="F870" t="str">
            <v>LM Hachioji Mejiro Dai</v>
          </cell>
          <cell r="G870">
            <v>8697705.8029689603</v>
          </cell>
        </row>
        <row r="871">
          <cell r="A871">
            <v>795</v>
          </cell>
          <cell r="B871" t="str">
            <v>370402</v>
          </cell>
          <cell r="D871" t="str">
            <v>0402</v>
          </cell>
          <cell r="F871" t="str">
            <v>LM Hachioji Mejiro Dai</v>
          </cell>
          <cell r="G871">
            <v>8893387.3144399468</v>
          </cell>
        </row>
        <row r="872">
          <cell r="A872">
            <v>796</v>
          </cell>
          <cell r="B872" t="str">
            <v>370404</v>
          </cell>
          <cell r="D872" t="str">
            <v>0404</v>
          </cell>
          <cell r="F872" t="str">
            <v>LM Hachioji Mejiro Dai</v>
          </cell>
          <cell r="G872">
            <v>8893387.3144399468</v>
          </cell>
        </row>
        <row r="873">
          <cell r="A873">
            <v>797</v>
          </cell>
          <cell r="B873" t="str">
            <v>370406</v>
          </cell>
          <cell r="D873" t="str">
            <v>0406</v>
          </cell>
          <cell r="F873" t="str">
            <v>LM Hachioji Mejiro Dai</v>
          </cell>
          <cell r="G873">
            <v>8010796.2213225374</v>
          </cell>
        </row>
        <row r="874">
          <cell r="A874">
            <v>798</v>
          </cell>
          <cell r="B874" t="str">
            <v>370504</v>
          </cell>
          <cell r="D874" t="str">
            <v>0504</v>
          </cell>
          <cell r="F874" t="str">
            <v>LM Hachioji Mejiro Dai</v>
          </cell>
          <cell r="G874">
            <v>8141700.4048582995</v>
          </cell>
        </row>
        <row r="875">
          <cell r="A875">
            <v>799</v>
          </cell>
          <cell r="B875" t="str">
            <v>370509</v>
          </cell>
          <cell r="D875" t="str">
            <v>0509</v>
          </cell>
          <cell r="F875" t="str">
            <v>LM Hachioji Mejiro Dai</v>
          </cell>
          <cell r="G875">
            <v>9384615.384615384</v>
          </cell>
        </row>
        <row r="876">
          <cell r="G876">
            <v>119932523.61673418</v>
          </cell>
        </row>
        <row r="878">
          <cell r="F878" t="str">
            <v>LM Kabe 2</v>
          </cell>
        </row>
        <row r="879">
          <cell r="A879">
            <v>800</v>
          </cell>
          <cell r="B879" t="str">
            <v>410206</v>
          </cell>
          <cell r="D879" t="str">
            <v>0206</v>
          </cell>
          <cell r="F879" t="str">
            <v>LM Kabe 2nd</v>
          </cell>
          <cell r="G879">
            <v>10268556.005398111</v>
          </cell>
        </row>
        <row r="880">
          <cell r="A880">
            <v>801</v>
          </cell>
          <cell r="B880" t="str">
            <v>410307</v>
          </cell>
          <cell r="D880" t="str">
            <v>0307</v>
          </cell>
          <cell r="F880" t="str">
            <v>LM Kabe 2nd</v>
          </cell>
          <cell r="G880">
            <v>7812415.6545209177</v>
          </cell>
        </row>
        <row r="881">
          <cell r="A881">
            <v>802</v>
          </cell>
          <cell r="B881" t="str">
            <v>410507</v>
          </cell>
          <cell r="D881" t="str">
            <v>0507</v>
          </cell>
          <cell r="F881" t="str">
            <v>LM Kabe 2nd</v>
          </cell>
          <cell r="G881">
            <v>8118758.4345479086</v>
          </cell>
        </row>
        <row r="882">
          <cell r="G882">
            <v>26199730.09446694</v>
          </cell>
        </row>
        <row r="884">
          <cell r="F884" t="str">
            <v>LM Kabe 3</v>
          </cell>
        </row>
        <row r="885">
          <cell r="A885">
            <v>803</v>
          </cell>
          <cell r="B885" t="str">
            <v>420201</v>
          </cell>
          <cell r="D885" t="str">
            <v>0201</v>
          </cell>
          <cell r="F885" t="str">
            <v>LM Kabe 3rd</v>
          </cell>
          <cell r="G885">
            <v>8981106.6126855593</v>
          </cell>
        </row>
        <row r="886">
          <cell r="A886">
            <v>804</v>
          </cell>
          <cell r="B886" t="str">
            <v>420202</v>
          </cell>
          <cell r="D886" t="str">
            <v>0202</v>
          </cell>
          <cell r="F886" t="str">
            <v>LM Kabe 3rd</v>
          </cell>
          <cell r="G886">
            <v>8626180.8367071524</v>
          </cell>
        </row>
        <row r="887">
          <cell r="A887">
            <v>805</v>
          </cell>
          <cell r="B887" t="str">
            <v>420203</v>
          </cell>
          <cell r="D887" t="str">
            <v>0203</v>
          </cell>
          <cell r="F887" t="str">
            <v>LM Kabe 3rd</v>
          </cell>
          <cell r="G887">
            <v>8697705.8029689603</v>
          </cell>
        </row>
        <row r="888">
          <cell r="A888">
            <v>806</v>
          </cell>
          <cell r="B888" t="str">
            <v>420303</v>
          </cell>
          <cell r="D888" t="str">
            <v>0303</v>
          </cell>
          <cell r="F888" t="str">
            <v>LM Kabe 3rd</v>
          </cell>
          <cell r="G888">
            <v>8802968.9608636983</v>
          </cell>
        </row>
        <row r="889">
          <cell r="A889">
            <v>807</v>
          </cell>
          <cell r="B889" t="str">
            <v>420402</v>
          </cell>
          <cell r="D889" t="str">
            <v>0402</v>
          </cell>
          <cell r="F889" t="str">
            <v>LM Kabe 3rd</v>
          </cell>
          <cell r="G889">
            <v>8306342.7800269909</v>
          </cell>
        </row>
        <row r="890">
          <cell r="A890">
            <v>808</v>
          </cell>
          <cell r="B890" t="str">
            <v>420403</v>
          </cell>
          <cell r="D890" t="str">
            <v>0403</v>
          </cell>
          <cell r="F890" t="str">
            <v>LM Kabe 3rd</v>
          </cell>
          <cell r="G890">
            <v>8199730.0944669368</v>
          </cell>
        </row>
        <row r="891">
          <cell r="G891">
            <v>51614035.087719306</v>
          </cell>
        </row>
        <row r="893">
          <cell r="F893" t="str">
            <v xml:space="preserve">LM Hiratsuka Takaracho </v>
          </cell>
        </row>
        <row r="894">
          <cell r="A894">
            <v>809</v>
          </cell>
          <cell r="B894" t="str">
            <v>450304</v>
          </cell>
          <cell r="D894" t="str">
            <v>0304</v>
          </cell>
          <cell r="F894" t="str">
            <v>LM Hiratsuka Takaracho</v>
          </cell>
          <cell r="G894">
            <v>8060728.7449392714</v>
          </cell>
        </row>
        <row r="895">
          <cell r="A895">
            <v>810</v>
          </cell>
          <cell r="B895" t="str">
            <v>450305</v>
          </cell>
          <cell r="D895" t="str">
            <v>0305</v>
          </cell>
          <cell r="F895" t="str">
            <v>LM Hiratsuka Takaracho</v>
          </cell>
          <cell r="G895">
            <v>7689608.6369770579</v>
          </cell>
        </row>
        <row r="896">
          <cell r="A896">
            <v>811</v>
          </cell>
          <cell r="B896" t="str">
            <v>450306</v>
          </cell>
          <cell r="D896" t="str">
            <v>0306</v>
          </cell>
          <cell r="F896" t="str">
            <v>LM Hiratsuka Takaracho</v>
          </cell>
          <cell r="G896">
            <v>7860998.6504723346</v>
          </cell>
        </row>
        <row r="897">
          <cell r="A897">
            <v>812</v>
          </cell>
          <cell r="B897" t="str">
            <v>450307</v>
          </cell>
          <cell r="D897" t="str">
            <v>0307</v>
          </cell>
          <cell r="F897" t="str">
            <v>LM Hiratsuka Takaracho</v>
          </cell>
          <cell r="G897">
            <v>7946018.8933873149</v>
          </cell>
        </row>
        <row r="898">
          <cell r="A898">
            <v>813</v>
          </cell>
          <cell r="B898" t="str">
            <v>450308</v>
          </cell>
          <cell r="D898" t="str">
            <v>0308</v>
          </cell>
          <cell r="F898" t="str">
            <v>LM Hiratsuka Takaracho</v>
          </cell>
          <cell r="G898">
            <v>7774628.8798920382</v>
          </cell>
        </row>
        <row r="899">
          <cell r="A899">
            <v>814</v>
          </cell>
          <cell r="B899" t="str">
            <v>450311</v>
          </cell>
          <cell r="D899" t="str">
            <v>0311</v>
          </cell>
          <cell r="F899" t="str">
            <v>LM Hiratsuka Takaracho</v>
          </cell>
          <cell r="G899">
            <v>8318488.5290148444</v>
          </cell>
        </row>
        <row r="900">
          <cell r="A900">
            <v>815</v>
          </cell>
          <cell r="B900" t="str">
            <v>450312</v>
          </cell>
          <cell r="D900" t="str">
            <v>0312</v>
          </cell>
          <cell r="F900" t="str">
            <v>LM Hiratsuka Takaracho</v>
          </cell>
          <cell r="G900">
            <v>8489878.5425101221</v>
          </cell>
        </row>
        <row r="901">
          <cell r="A901">
            <v>816</v>
          </cell>
          <cell r="B901" t="str">
            <v>450405</v>
          </cell>
          <cell r="D901" t="str">
            <v>0405</v>
          </cell>
          <cell r="F901" t="str">
            <v>LM Hiratsuka Takaracho</v>
          </cell>
          <cell r="G901">
            <v>7774628.8798920382</v>
          </cell>
        </row>
        <row r="902">
          <cell r="A902">
            <v>817</v>
          </cell>
          <cell r="B902" t="str">
            <v>450406</v>
          </cell>
          <cell r="D902" t="str">
            <v>0406</v>
          </cell>
          <cell r="F902" t="str">
            <v>LM Hiratsuka Takaracho</v>
          </cell>
          <cell r="G902">
            <v>8032388.6639676113</v>
          </cell>
        </row>
        <row r="903">
          <cell r="A903">
            <v>818</v>
          </cell>
          <cell r="B903" t="str">
            <v>450407</v>
          </cell>
          <cell r="D903" t="str">
            <v>0407</v>
          </cell>
          <cell r="F903" t="str">
            <v>LM Hiratsuka Takaracho</v>
          </cell>
          <cell r="G903">
            <v>8032388.6639676113</v>
          </cell>
        </row>
        <row r="904">
          <cell r="A904">
            <v>819</v>
          </cell>
          <cell r="B904" t="str">
            <v>450408</v>
          </cell>
          <cell r="D904" t="str">
            <v>0408</v>
          </cell>
          <cell r="F904" t="str">
            <v>LM Hiratsuka Takaracho</v>
          </cell>
          <cell r="G904">
            <v>7860998.6504723346</v>
          </cell>
        </row>
        <row r="905">
          <cell r="A905">
            <v>820</v>
          </cell>
          <cell r="B905" t="str">
            <v>450410</v>
          </cell>
          <cell r="D905" t="str">
            <v>0410</v>
          </cell>
          <cell r="F905" t="str">
            <v>LM Hiratsuka Takaracho</v>
          </cell>
          <cell r="G905">
            <v>7631578.9473684216</v>
          </cell>
        </row>
        <row r="906">
          <cell r="A906">
            <v>821</v>
          </cell>
          <cell r="B906" t="str">
            <v>450413</v>
          </cell>
          <cell r="D906" t="str">
            <v>0413</v>
          </cell>
          <cell r="F906" t="str">
            <v>LM Hiratsuka Takaracho</v>
          </cell>
          <cell r="G906">
            <v>8403508.7719298247</v>
          </cell>
        </row>
        <row r="907">
          <cell r="A907">
            <v>822</v>
          </cell>
          <cell r="B907" t="str">
            <v>450414</v>
          </cell>
          <cell r="D907" t="str">
            <v>0414</v>
          </cell>
          <cell r="F907" t="str">
            <v>LM Hiratsuka Takaracho</v>
          </cell>
          <cell r="G907">
            <v>8574898.7854251005</v>
          </cell>
        </row>
        <row r="908">
          <cell r="A908">
            <v>823</v>
          </cell>
          <cell r="B908" t="str">
            <v>450508</v>
          </cell>
          <cell r="D908" t="str">
            <v>0508</v>
          </cell>
          <cell r="F908" t="str">
            <v>LM Hiratsuka Takaracho</v>
          </cell>
          <cell r="G908">
            <v>7631578.9473684216</v>
          </cell>
        </row>
        <row r="909">
          <cell r="A909">
            <v>824</v>
          </cell>
          <cell r="B909" t="str">
            <v>450512</v>
          </cell>
          <cell r="D909" t="str">
            <v>0512</v>
          </cell>
          <cell r="F909" t="str">
            <v>LM Hiratsuka Takaracho</v>
          </cell>
          <cell r="G909">
            <v>8574898.7854251005</v>
          </cell>
        </row>
        <row r="910">
          <cell r="A910">
            <v>825</v>
          </cell>
          <cell r="B910" t="str">
            <v>450608</v>
          </cell>
          <cell r="D910" t="str">
            <v>0608</v>
          </cell>
          <cell r="F910" t="str">
            <v>LM Hiratsuka Takaracho</v>
          </cell>
          <cell r="G910">
            <v>7717948.717948718</v>
          </cell>
        </row>
        <row r="911">
          <cell r="A911">
            <v>826</v>
          </cell>
          <cell r="B911" t="str">
            <v>450611</v>
          </cell>
          <cell r="D911" t="str">
            <v>0611</v>
          </cell>
          <cell r="F911" t="str">
            <v>LM Hiratsuka Takaracho</v>
          </cell>
          <cell r="G911">
            <v>8603238.8663967606</v>
          </cell>
        </row>
        <row r="912">
          <cell r="A912">
            <v>827</v>
          </cell>
          <cell r="B912" t="str">
            <v>450709</v>
          </cell>
          <cell r="D912" t="str">
            <v>0709</v>
          </cell>
          <cell r="F912" t="str">
            <v>LM Hiratsuka Takaracho</v>
          </cell>
          <cell r="G912">
            <v>8203778.677462888</v>
          </cell>
        </row>
        <row r="913">
          <cell r="A913">
            <v>828</v>
          </cell>
          <cell r="B913" t="str">
            <v>450808</v>
          </cell>
          <cell r="D913" t="str">
            <v>0808</v>
          </cell>
          <cell r="F913" t="str">
            <v>LM Hiratsuka Takaracho</v>
          </cell>
          <cell r="G913">
            <v>7802968.9608636973</v>
          </cell>
        </row>
        <row r="914">
          <cell r="G914">
            <v>160985155.19568151</v>
          </cell>
        </row>
        <row r="916">
          <cell r="F916" t="str">
            <v>LM Higashi Kakogawa</v>
          </cell>
        </row>
        <row r="917">
          <cell r="A917">
            <v>829</v>
          </cell>
          <cell r="B917" t="str">
            <v>480101</v>
          </cell>
          <cell r="D917" t="str">
            <v>0101</v>
          </cell>
          <cell r="F917" t="str">
            <v>LM Higashi Kakogawa</v>
          </cell>
          <cell r="G917">
            <v>20727395.411605939</v>
          </cell>
        </row>
        <row r="918">
          <cell r="A918">
            <v>830</v>
          </cell>
          <cell r="B918" t="str">
            <v>480103</v>
          </cell>
          <cell r="D918" t="str">
            <v>0103</v>
          </cell>
          <cell r="F918" t="str">
            <v>LM Higashi Kakogawa</v>
          </cell>
          <cell r="G918">
            <v>16645074.224021593</v>
          </cell>
        </row>
        <row r="919">
          <cell r="A919">
            <v>831</v>
          </cell>
          <cell r="B919" t="str">
            <v>480105</v>
          </cell>
          <cell r="D919" t="str">
            <v>0105</v>
          </cell>
          <cell r="F919" t="str">
            <v>LM Higashi Kakogawa</v>
          </cell>
          <cell r="G919">
            <v>17429149.797570851</v>
          </cell>
        </row>
        <row r="920">
          <cell r="A920">
            <v>832</v>
          </cell>
          <cell r="B920" t="str">
            <v>480201</v>
          </cell>
          <cell r="D920" t="str">
            <v>0201</v>
          </cell>
          <cell r="F920" t="str">
            <v>LM Higashi Kakogawa</v>
          </cell>
          <cell r="G920">
            <v>21512820.512820512</v>
          </cell>
        </row>
        <row r="921">
          <cell r="A921">
            <v>833</v>
          </cell>
          <cell r="B921" t="str">
            <v>480202</v>
          </cell>
          <cell r="D921" t="str">
            <v>0202</v>
          </cell>
          <cell r="F921" t="str">
            <v>LM Higashi Kakogawa</v>
          </cell>
          <cell r="G921">
            <v>20688259.109311741</v>
          </cell>
        </row>
        <row r="922">
          <cell r="A922">
            <v>834</v>
          </cell>
          <cell r="B922" t="str">
            <v>480203</v>
          </cell>
          <cell r="D922" t="str">
            <v>0203</v>
          </cell>
          <cell r="F922" t="str">
            <v>LM Higashi Kakogawa</v>
          </cell>
          <cell r="G922">
            <v>17233468.286099866</v>
          </cell>
        </row>
        <row r="923">
          <cell r="A923">
            <v>835</v>
          </cell>
          <cell r="B923" t="str">
            <v>480204</v>
          </cell>
          <cell r="D923" t="str">
            <v>0204</v>
          </cell>
          <cell r="F923" t="str">
            <v>LM Higashi Kakogawa</v>
          </cell>
          <cell r="G923">
            <v>17233468.286099866</v>
          </cell>
        </row>
        <row r="924">
          <cell r="A924">
            <v>836</v>
          </cell>
          <cell r="B924" t="str">
            <v>480302</v>
          </cell>
          <cell r="D924" t="str">
            <v>0302</v>
          </cell>
          <cell r="F924" t="str">
            <v>LM Higashi Kakogawa</v>
          </cell>
          <cell r="G924">
            <v>20962213.225371119</v>
          </cell>
        </row>
        <row r="925">
          <cell r="A925">
            <v>837</v>
          </cell>
          <cell r="B925" t="str">
            <v>480303</v>
          </cell>
          <cell r="D925" t="str">
            <v>0303</v>
          </cell>
          <cell r="F925" t="str">
            <v>LM Higashi Kakogawa</v>
          </cell>
          <cell r="G925">
            <v>17508771.929824561</v>
          </cell>
        </row>
        <row r="926">
          <cell r="A926">
            <v>838</v>
          </cell>
          <cell r="B926" t="str">
            <v>480305</v>
          </cell>
          <cell r="D926" t="str">
            <v>0305</v>
          </cell>
          <cell r="F926" t="str">
            <v>LM Higashi Kakogawa</v>
          </cell>
          <cell r="G926">
            <v>18292847.50337382</v>
          </cell>
        </row>
        <row r="927">
          <cell r="A927">
            <v>839</v>
          </cell>
          <cell r="B927" t="str">
            <v>480306</v>
          </cell>
          <cell r="D927" t="str">
            <v>0306</v>
          </cell>
          <cell r="F927" t="str">
            <v>LM Higashi Kakogawa</v>
          </cell>
          <cell r="G927">
            <v>17782726.045883942</v>
          </cell>
        </row>
        <row r="928">
          <cell r="A928">
            <v>840</v>
          </cell>
          <cell r="B928" t="str">
            <v>480401</v>
          </cell>
          <cell r="D928" t="str">
            <v>0401</v>
          </cell>
          <cell r="F928" t="str">
            <v>LM Higashi Kakogawa</v>
          </cell>
          <cell r="G928">
            <v>12993252.361673415</v>
          </cell>
        </row>
        <row r="929">
          <cell r="A929">
            <v>841</v>
          </cell>
          <cell r="B929" t="str">
            <v>480402</v>
          </cell>
          <cell r="D929" t="str">
            <v>0402</v>
          </cell>
          <cell r="F929" t="str">
            <v>LM Higashi Kakogawa</v>
          </cell>
          <cell r="G929">
            <v>21237516.869095817</v>
          </cell>
        </row>
        <row r="930">
          <cell r="A930">
            <v>842</v>
          </cell>
          <cell r="B930" t="str">
            <v>480403</v>
          </cell>
          <cell r="D930" t="str">
            <v>0403</v>
          </cell>
          <cell r="F930" t="str">
            <v>LM Higashi Kakogawa</v>
          </cell>
          <cell r="G930">
            <v>17782726.045883942</v>
          </cell>
        </row>
        <row r="931">
          <cell r="A931">
            <v>843</v>
          </cell>
          <cell r="B931" t="str">
            <v>480404</v>
          </cell>
          <cell r="D931" t="str">
            <v>0404</v>
          </cell>
          <cell r="F931" t="str">
            <v>LM Higashi Kakogawa</v>
          </cell>
          <cell r="G931">
            <v>17782726.045883942</v>
          </cell>
        </row>
        <row r="932">
          <cell r="A932">
            <v>844</v>
          </cell>
          <cell r="B932" t="str">
            <v>480501</v>
          </cell>
          <cell r="D932" t="str">
            <v>0501</v>
          </cell>
          <cell r="F932" t="str">
            <v>LM Higashi Kakogawa</v>
          </cell>
          <cell r="G932">
            <v>21708502.024291497</v>
          </cell>
        </row>
        <row r="933">
          <cell r="A933">
            <v>845</v>
          </cell>
          <cell r="B933" t="str">
            <v>480504</v>
          </cell>
          <cell r="D933" t="str">
            <v>0504</v>
          </cell>
          <cell r="F933" t="str">
            <v>LM Higashi Kakogawa</v>
          </cell>
          <cell r="G933">
            <v>18960863.697705802</v>
          </cell>
        </row>
        <row r="934">
          <cell r="A934">
            <v>846</v>
          </cell>
          <cell r="B934" t="str">
            <v>480505</v>
          </cell>
          <cell r="D934" t="str">
            <v>0505</v>
          </cell>
          <cell r="F934" t="str">
            <v>LM Higashi Kakogawa</v>
          </cell>
          <cell r="G934">
            <v>18450742.240215924</v>
          </cell>
        </row>
        <row r="935">
          <cell r="A935">
            <v>847</v>
          </cell>
          <cell r="B935" t="str">
            <v>480701</v>
          </cell>
          <cell r="D935" t="str">
            <v>0701</v>
          </cell>
          <cell r="F935" t="str">
            <v>LM Higashi Kakogawa</v>
          </cell>
          <cell r="G935">
            <v>18921727.395411607</v>
          </cell>
        </row>
        <row r="936">
          <cell r="A936">
            <v>848</v>
          </cell>
          <cell r="B936" t="str">
            <v>480702</v>
          </cell>
          <cell r="D936" t="str">
            <v>0702</v>
          </cell>
          <cell r="F936" t="str">
            <v>LM Higashi Kakogawa</v>
          </cell>
          <cell r="G936">
            <v>19314439.946018893</v>
          </cell>
        </row>
        <row r="937">
          <cell r="G937">
            <v>373168690.95816469</v>
          </cell>
        </row>
        <row r="939">
          <cell r="F939" t="str">
            <v xml:space="preserve">LM Okayama Idai Higashi </v>
          </cell>
        </row>
        <row r="940">
          <cell r="A940">
            <v>849</v>
          </cell>
          <cell r="B940" t="str">
            <v>500703</v>
          </cell>
          <cell r="D940" t="str">
            <v>0703</v>
          </cell>
          <cell r="F940" t="str">
            <v>LM Okayama Idai Higashi</v>
          </cell>
          <cell r="G940">
            <v>16910931.17408907</v>
          </cell>
        </row>
        <row r="941">
          <cell r="A941">
            <v>850</v>
          </cell>
          <cell r="B941" t="str">
            <v>500802</v>
          </cell>
          <cell r="D941" t="str">
            <v>0802</v>
          </cell>
          <cell r="F941" t="str">
            <v>LM Okayama Idai Higashi</v>
          </cell>
          <cell r="G941">
            <v>16885290.148448043</v>
          </cell>
        </row>
        <row r="942">
          <cell r="A942">
            <v>851</v>
          </cell>
          <cell r="B942" t="str">
            <v>500803</v>
          </cell>
          <cell r="D942" t="str">
            <v>0803</v>
          </cell>
          <cell r="F942" t="str">
            <v>LM Okayama Idai Higashi</v>
          </cell>
          <cell r="G942">
            <v>17172739.541160595</v>
          </cell>
        </row>
        <row r="943">
          <cell r="A943">
            <v>852</v>
          </cell>
          <cell r="B943" t="str">
            <v>500901</v>
          </cell>
          <cell r="D943" t="str">
            <v>0901</v>
          </cell>
          <cell r="F943" t="str">
            <v>LM Okayama Idai Higashi</v>
          </cell>
          <cell r="G943">
            <v>18295546.558704454</v>
          </cell>
        </row>
        <row r="944">
          <cell r="A944">
            <v>853</v>
          </cell>
          <cell r="B944" t="str">
            <v>500902</v>
          </cell>
          <cell r="D944" t="str">
            <v>0902</v>
          </cell>
          <cell r="F944" t="str">
            <v>LM Okayama Idai Higashi</v>
          </cell>
          <cell r="G944">
            <v>24856950.067476384</v>
          </cell>
        </row>
        <row r="945">
          <cell r="A945">
            <v>854</v>
          </cell>
          <cell r="B945" t="str">
            <v>500903</v>
          </cell>
          <cell r="D945" t="str">
            <v>0903</v>
          </cell>
          <cell r="F945" t="str">
            <v>LM Okayama Idai Higashi</v>
          </cell>
          <cell r="G945">
            <v>28542510.121457491</v>
          </cell>
        </row>
        <row r="946">
          <cell r="G946">
            <v>122663967.61133602</v>
          </cell>
        </row>
        <row r="948">
          <cell r="F948" t="str">
            <v>LM Okayama Idai Higashi 2</v>
          </cell>
        </row>
        <row r="949">
          <cell r="A949">
            <v>855</v>
          </cell>
          <cell r="B949" t="str">
            <v>510201</v>
          </cell>
          <cell r="D949" t="str">
            <v>0201</v>
          </cell>
          <cell r="F949" t="str">
            <v>LM Okayama Idai Higashi 2nd</v>
          </cell>
          <cell r="G949">
            <v>5396761.1336032385</v>
          </cell>
        </row>
        <row r="950">
          <cell r="A950">
            <v>856</v>
          </cell>
          <cell r="B950" t="str">
            <v>510202</v>
          </cell>
          <cell r="D950" t="str">
            <v>0202</v>
          </cell>
          <cell r="F950" t="str">
            <v>LM Okayama Idai Higashi 2nd</v>
          </cell>
          <cell r="G950">
            <v>5246963.5627530366</v>
          </cell>
        </row>
        <row r="951">
          <cell r="A951">
            <v>857</v>
          </cell>
          <cell r="B951" t="str">
            <v>510203</v>
          </cell>
          <cell r="D951" t="str">
            <v>0203</v>
          </cell>
          <cell r="F951" t="str">
            <v>LM Okayama Idai Higashi 2nd</v>
          </cell>
          <cell r="G951">
            <v>5217273.9541160595</v>
          </cell>
        </row>
        <row r="952">
          <cell r="A952">
            <v>858</v>
          </cell>
          <cell r="B952" t="str">
            <v>510303</v>
          </cell>
          <cell r="D952" t="str">
            <v>0303</v>
          </cell>
          <cell r="F952" t="str">
            <v>LM Okayama Idai Higashi 2nd</v>
          </cell>
          <cell r="G952">
            <v>5246963.5627530366</v>
          </cell>
        </row>
        <row r="953">
          <cell r="A953">
            <v>859</v>
          </cell>
          <cell r="B953" t="str">
            <v>510306</v>
          </cell>
          <cell r="D953" t="str">
            <v>0306</v>
          </cell>
          <cell r="F953" t="str">
            <v>LM Okayama Idai Higashi 2nd</v>
          </cell>
          <cell r="G953">
            <v>5337381.9163292851</v>
          </cell>
        </row>
        <row r="954">
          <cell r="A954">
            <v>860</v>
          </cell>
          <cell r="B954" t="str">
            <v>510308</v>
          </cell>
          <cell r="D954" t="str">
            <v>0308</v>
          </cell>
          <cell r="F954" t="str">
            <v>LM Okayama Idai Higashi 2nd</v>
          </cell>
          <cell r="G954">
            <v>5276653.1713900138</v>
          </cell>
        </row>
        <row r="955">
          <cell r="A955">
            <v>861</v>
          </cell>
          <cell r="B955" t="str">
            <v>510309</v>
          </cell>
          <cell r="D955" t="str">
            <v>0309</v>
          </cell>
          <cell r="F955" t="str">
            <v>LM Okayama Idai Higashi 2nd</v>
          </cell>
          <cell r="G955">
            <v>5427800.2699055327</v>
          </cell>
        </row>
        <row r="956">
          <cell r="A956">
            <v>862</v>
          </cell>
          <cell r="B956" t="str">
            <v>510501</v>
          </cell>
          <cell r="D956" t="str">
            <v>0501</v>
          </cell>
          <cell r="F956" t="str">
            <v>LM Okayama Idai Higashi 2nd</v>
          </cell>
          <cell r="G956">
            <v>9654520.9176788125</v>
          </cell>
        </row>
        <row r="957">
          <cell r="A957">
            <v>863</v>
          </cell>
          <cell r="B957" t="str">
            <v>510503</v>
          </cell>
          <cell r="D957" t="str">
            <v>0503</v>
          </cell>
          <cell r="F957" t="str">
            <v>LM Okayama Idai Higashi 2nd</v>
          </cell>
          <cell r="G957">
            <v>5487179.487179487</v>
          </cell>
        </row>
        <row r="958">
          <cell r="A958">
            <v>864</v>
          </cell>
          <cell r="B958" t="str">
            <v>510504</v>
          </cell>
          <cell r="D958" t="str">
            <v>0504</v>
          </cell>
          <cell r="F958" t="str">
            <v>LM Okayama Idai Higashi 2nd</v>
          </cell>
          <cell r="G958">
            <v>9384615.384615384</v>
          </cell>
        </row>
        <row r="959">
          <cell r="A959">
            <v>865</v>
          </cell>
          <cell r="B959" t="str">
            <v>510505</v>
          </cell>
          <cell r="D959" t="str">
            <v>0505</v>
          </cell>
          <cell r="F959" t="str">
            <v>LM Okayama Idai Higashi 2nd</v>
          </cell>
          <cell r="G959">
            <v>5487179.487179487</v>
          </cell>
        </row>
        <row r="960">
          <cell r="A960">
            <v>866</v>
          </cell>
          <cell r="B960" t="str">
            <v>510601</v>
          </cell>
          <cell r="D960" t="str">
            <v>0601</v>
          </cell>
          <cell r="F960" t="str">
            <v>LM Okayama Idai Higashi 2nd</v>
          </cell>
          <cell r="G960">
            <v>9804318.4885290153</v>
          </cell>
        </row>
        <row r="961">
          <cell r="A961">
            <v>867</v>
          </cell>
          <cell r="B961" t="str">
            <v>510604</v>
          </cell>
          <cell r="D961" t="str">
            <v>0604</v>
          </cell>
          <cell r="F961" t="str">
            <v>LM Okayama Idai Higashi 2nd</v>
          </cell>
          <cell r="G961">
            <v>9534412.9554655869</v>
          </cell>
        </row>
        <row r="962">
          <cell r="A962">
            <v>868</v>
          </cell>
          <cell r="B962" t="str">
            <v>510701</v>
          </cell>
          <cell r="D962" t="str">
            <v>0701</v>
          </cell>
          <cell r="F962" t="str">
            <v>LM Okayama Idai Higashi 2nd</v>
          </cell>
          <cell r="G962">
            <v>9954116.0593792181</v>
          </cell>
        </row>
        <row r="963">
          <cell r="A963">
            <v>869</v>
          </cell>
          <cell r="B963" t="str">
            <v>510704</v>
          </cell>
          <cell r="D963" t="str">
            <v>0704</v>
          </cell>
          <cell r="F963" t="str">
            <v>LM Okayama Idai Higashi 2nd</v>
          </cell>
          <cell r="G963">
            <v>9685560.0539811067</v>
          </cell>
        </row>
        <row r="964">
          <cell r="A964">
            <v>870</v>
          </cell>
          <cell r="B964" t="str">
            <v>510706</v>
          </cell>
          <cell r="D964" t="str">
            <v>0706</v>
          </cell>
          <cell r="F964" t="str">
            <v>LM Okayama Idai Higashi 2nd</v>
          </cell>
          <cell r="G964">
            <v>10255060.728744939</v>
          </cell>
        </row>
        <row r="965">
          <cell r="A965">
            <v>871</v>
          </cell>
          <cell r="B965" t="str">
            <v>510801</v>
          </cell>
          <cell r="D965" t="str">
            <v>0801</v>
          </cell>
          <cell r="F965" t="str">
            <v>LM Okayama Idai Higashi 2nd</v>
          </cell>
          <cell r="G965">
            <v>10105263.157894736</v>
          </cell>
        </row>
        <row r="966">
          <cell r="A966">
            <v>872</v>
          </cell>
          <cell r="B966" t="str">
            <v>510802</v>
          </cell>
          <cell r="D966" t="str">
            <v>0802</v>
          </cell>
          <cell r="F966" t="str">
            <v>LM Okayama Idai Higashi 2nd</v>
          </cell>
          <cell r="G966">
            <v>5396761.1336032385</v>
          </cell>
        </row>
        <row r="967">
          <cell r="A967">
            <v>873</v>
          </cell>
          <cell r="B967" t="str">
            <v>510804</v>
          </cell>
          <cell r="D967" t="str">
            <v>0804</v>
          </cell>
          <cell r="F967" t="str">
            <v>LM Okayama Idai Higashi 2nd</v>
          </cell>
          <cell r="G967">
            <v>9835357.6248313095</v>
          </cell>
        </row>
        <row r="968">
          <cell r="A968">
            <v>874</v>
          </cell>
          <cell r="B968" t="str">
            <v>510805</v>
          </cell>
          <cell r="D968" t="str">
            <v>0805</v>
          </cell>
          <cell r="F968" t="str">
            <v>LM Okayama Idai Higashi 2nd</v>
          </cell>
          <cell r="G968">
            <v>5577597.8407557355</v>
          </cell>
        </row>
        <row r="969">
          <cell r="A969">
            <v>875</v>
          </cell>
          <cell r="B969" t="str">
            <v>510806</v>
          </cell>
          <cell r="D969" t="str">
            <v>0806</v>
          </cell>
          <cell r="F969" t="str">
            <v>LM Okayama Idai Higashi 2nd</v>
          </cell>
          <cell r="G969">
            <v>10404858.299595142</v>
          </cell>
        </row>
        <row r="970">
          <cell r="A970">
            <v>876</v>
          </cell>
          <cell r="B970" t="str">
            <v>510901</v>
          </cell>
          <cell r="D970" t="str">
            <v>0901</v>
          </cell>
          <cell r="F970" t="str">
            <v>LM Okayama Idai Higashi 2nd</v>
          </cell>
          <cell r="G970">
            <v>16041835.357624831</v>
          </cell>
        </row>
        <row r="971">
          <cell r="A971">
            <v>877</v>
          </cell>
          <cell r="B971" t="str">
            <v>510902</v>
          </cell>
          <cell r="D971" t="str">
            <v>0902</v>
          </cell>
          <cell r="F971" t="str">
            <v>LM Okayama Idai Higashi 2nd</v>
          </cell>
          <cell r="G971">
            <v>5696356.2753036441</v>
          </cell>
        </row>
        <row r="972">
          <cell r="A972">
            <v>878</v>
          </cell>
          <cell r="B972" t="str">
            <v>510903</v>
          </cell>
          <cell r="D972" t="str">
            <v>0903</v>
          </cell>
          <cell r="F972" t="str">
            <v>LM Okayama Idai Higashi 2nd</v>
          </cell>
          <cell r="G972">
            <v>9985155.1956815124</v>
          </cell>
        </row>
        <row r="973">
          <cell r="A973">
            <v>879</v>
          </cell>
          <cell r="B973" t="str">
            <v>510904</v>
          </cell>
          <cell r="D973" t="str">
            <v>0904</v>
          </cell>
          <cell r="F973" t="str">
            <v>LM Okayama Idai Higashi 2nd</v>
          </cell>
          <cell r="G973">
            <v>16491228.070175439</v>
          </cell>
        </row>
        <row r="974">
          <cell r="A974">
            <v>880</v>
          </cell>
          <cell r="B974" t="str">
            <v>511001</v>
          </cell>
          <cell r="D974" t="str">
            <v>1001</v>
          </cell>
          <cell r="F974" t="str">
            <v>LM Okayama Idai Higashi 2nd</v>
          </cell>
          <cell r="G974">
            <v>16341430.499325236</v>
          </cell>
        </row>
        <row r="975">
          <cell r="A975">
            <v>881</v>
          </cell>
          <cell r="B975" t="str">
            <v>511002</v>
          </cell>
          <cell r="D975" t="str">
            <v>1002</v>
          </cell>
          <cell r="F975" t="str">
            <v>LM Okayama Idai Higashi 2nd</v>
          </cell>
          <cell r="G975">
            <v>15981106.612685559</v>
          </cell>
        </row>
        <row r="976">
          <cell r="A976">
            <v>882</v>
          </cell>
          <cell r="B976" t="str">
            <v>511101</v>
          </cell>
          <cell r="D976" t="str">
            <v>1101</v>
          </cell>
          <cell r="F976" t="str">
            <v>LM Okayama Idai Higashi 2nd</v>
          </cell>
          <cell r="G976">
            <v>16641025.641025642</v>
          </cell>
        </row>
        <row r="977">
          <cell r="A977">
            <v>883</v>
          </cell>
          <cell r="B977" t="str">
            <v>511102</v>
          </cell>
          <cell r="D977" t="str">
            <v>1102</v>
          </cell>
          <cell r="F977" t="str">
            <v>LM Okayama Idai Higashi 2nd</v>
          </cell>
          <cell r="G977">
            <v>16282051.282051282</v>
          </cell>
        </row>
        <row r="978">
          <cell r="A978">
            <v>884</v>
          </cell>
          <cell r="B978" t="str">
            <v>511103</v>
          </cell>
          <cell r="D978" t="str">
            <v>1103</v>
          </cell>
          <cell r="F978" t="str">
            <v>LM Okayama Idai Higashi 2nd</v>
          </cell>
          <cell r="G978">
            <v>17090418.353576247</v>
          </cell>
        </row>
        <row r="979">
          <cell r="G979">
            <v>288267206.47773278</v>
          </cell>
        </row>
        <row r="981">
          <cell r="F981" t="str">
            <v xml:space="preserve">LM Kurosaki </v>
          </cell>
        </row>
        <row r="982">
          <cell r="A982">
            <v>885</v>
          </cell>
          <cell r="B982" t="str">
            <v>520201</v>
          </cell>
          <cell r="D982" t="str">
            <v>0201</v>
          </cell>
          <cell r="F982" t="str">
            <v>LM Kurosaki</v>
          </cell>
          <cell r="G982">
            <v>19133603.238866396</v>
          </cell>
        </row>
        <row r="983">
          <cell r="A983">
            <v>886</v>
          </cell>
          <cell r="B983" t="str">
            <v>520202</v>
          </cell>
          <cell r="D983" t="str">
            <v>0202</v>
          </cell>
          <cell r="F983" t="str">
            <v>LM Kurosaki</v>
          </cell>
          <cell r="G983">
            <v>19004048.582995951</v>
          </cell>
        </row>
        <row r="984">
          <cell r="A984">
            <v>887</v>
          </cell>
          <cell r="B984" t="str">
            <v>520203</v>
          </cell>
          <cell r="D984" t="str">
            <v>0203</v>
          </cell>
          <cell r="F984" t="str">
            <v>LM Kurosaki</v>
          </cell>
          <cell r="G984">
            <v>18808367.071524967</v>
          </cell>
        </row>
        <row r="985">
          <cell r="A985">
            <v>888</v>
          </cell>
          <cell r="B985" t="str">
            <v>520204</v>
          </cell>
          <cell r="D985" t="str">
            <v>0204</v>
          </cell>
          <cell r="F985" t="str">
            <v>LM Kurosaki</v>
          </cell>
          <cell r="G985">
            <v>11493927.125506073</v>
          </cell>
        </row>
        <row r="986">
          <cell r="A986">
            <v>889</v>
          </cell>
          <cell r="B986" t="str">
            <v>520205</v>
          </cell>
          <cell r="D986" t="str">
            <v>0205</v>
          </cell>
          <cell r="F986" t="str">
            <v>LM Kurosaki</v>
          </cell>
          <cell r="G986">
            <v>16782726.045883942</v>
          </cell>
        </row>
        <row r="987">
          <cell r="A987">
            <v>890</v>
          </cell>
          <cell r="B987" t="str">
            <v>520302</v>
          </cell>
          <cell r="D987" t="str">
            <v>0302</v>
          </cell>
          <cell r="F987" t="str">
            <v>LM Kurosaki</v>
          </cell>
          <cell r="G987">
            <v>5126855.600539811</v>
          </cell>
        </row>
        <row r="988">
          <cell r="A988">
            <v>891</v>
          </cell>
          <cell r="B988" t="str">
            <v>520304</v>
          </cell>
          <cell r="D988" t="str">
            <v>0304</v>
          </cell>
          <cell r="F988" t="str">
            <v>LM Kurosaki</v>
          </cell>
          <cell r="G988">
            <v>6269905.5330634275</v>
          </cell>
        </row>
        <row r="989">
          <cell r="A989">
            <v>892</v>
          </cell>
          <cell r="B989" t="str">
            <v>520306</v>
          </cell>
          <cell r="D989" t="str">
            <v>0306</v>
          </cell>
          <cell r="F989" t="str">
            <v>LM Kurosaki</v>
          </cell>
          <cell r="G989">
            <v>6269905.5330634275</v>
          </cell>
        </row>
        <row r="990">
          <cell r="A990">
            <v>893</v>
          </cell>
          <cell r="B990" t="str">
            <v>520309</v>
          </cell>
          <cell r="D990" t="str">
            <v>0309</v>
          </cell>
          <cell r="F990" t="str">
            <v>LM Kurosaki</v>
          </cell>
          <cell r="G990">
            <v>5518218.6234817812</v>
          </cell>
        </row>
        <row r="991">
          <cell r="A991">
            <v>894</v>
          </cell>
          <cell r="B991" t="str">
            <v>520310</v>
          </cell>
          <cell r="D991" t="str">
            <v>0310</v>
          </cell>
          <cell r="F991" t="str">
            <v>LM Kurosaki</v>
          </cell>
          <cell r="G991">
            <v>5518218.6234817812</v>
          </cell>
        </row>
        <row r="992">
          <cell r="A992">
            <v>895</v>
          </cell>
          <cell r="B992" t="str">
            <v>520312</v>
          </cell>
          <cell r="D992" t="str">
            <v>0312</v>
          </cell>
          <cell r="F992" t="str">
            <v>LM Kurosaki</v>
          </cell>
          <cell r="G992">
            <v>7248313.0904183537</v>
          </cell>
        </row>
        <row r="993">
          <cell r="A993">
            <v>896</v>
          </cell>
          <cell r="B993" t="str">
            <v>520401</v>
          </cell>
          <cell r="D993" t="str">
            <v>0401</v>
          </cell>
          <cell r="F993" t="str">
            <v>LM Kurosaki</v>
          </cell>
          <cell r="G993">
            <v>7411605.9379217271</v>
          </cell>
        </row>
        <row r="994">
          <cell r="A994">
            <v>897</v>
          </cell>
          <cell r="B994" t="str">
            <v>520403</v>
          </cell>
          <cell r="D994" t="str">
            <v>0403</v>
          </cell>
          <cell r="F994" t="str">
            <v>LM Kurosaki</v>
          </cell>
          <cell r="G994">
            <v>6302294.1970310388</v>
          </cell>
        </row>
        <row r="995">
          <cell r="A995">
            <v>898</v>
          </cell>
          <cell r="B995" t="str">
            <v>520404</v>
          </cell>
          <cell r="D995" t="str">
            <v>0404</v>
          </cell>
          <cell r="F995" t="str">
            <v>LM Kurosaki</v>
          </cell>
          <cell r="G995">
            <v>6302294.1970310388</v>
          </cell>
        </row>
        <row r="996">
          <cell r="A996">
            <v>899</v>
          </cell>
          <cell r="B996" t="str">
            <v>520406</v>
          </cell>
          <cell r="D996" t="str">
            <v>0406</v>
          </cell>
          <cell r="F996" t="str">
            <v>LM Kurosaki</v>
          </cell>
          <cell r="G996">
            <v>6302294.1970310388</v>
          </cell>
        </row>
        <row r="997">
          <cell r="A997">
            <v>900</v>
          </cell>
          <cell r="B997" t="str">
            <v>520407</v>
          </cell>
          <cell r="D997" t="str">
            <v>0407</v>
          </cell>
          <cell r="F997" t="str">
            <v>LM Kurosaki</v>
          </cell>
          <cell r="G997">
            <v>5159244.2645074222</v>
          </cell>
        </row>
        <row r="998">
          <cell r="A998">
            <v>901</v>
          </cell>
          <cell r="B998" t="str">
            <v>520408</v>
          </cell>
          <cell r="D998" t="str">
            <v>0408</v>
          </cell>
          <cell r="F998" t="str">
            <v>LM Kurosaki</v>
          </cell>
          <cell r="G998">
            <v>7510121.4574898789</v>
          </cell>
        </row>
        <row r="999">
          <cell r="A999">
            <v>902</v>
          </cell>
          <cell r="B999" t="str">
            <v>520409</v>
          </cell>
          <cell r="D999" t="str">
            <v>0409</v>
          </cell>
          <cell r="F999" t="str">
            <v>LM Kurosaki</v>
          </cell>
          <cell r="G999">
            <v>5550607.2874493925</v>
          </cell>
        </row>
        <row r="1000">
          <cell r="A1000">
            <v>903</v>
          </cell>
          <cell r="B1000" t="str">
            <v>520410</v>
          </cell>
          <cell r="D1000" t="str">
            <v>0410</v>
          </cell>
          <cell r="F1000" t="str">
            <v>LM Kurosaki</v>
          </cell>
          <cell r="G1000">
            <v>5550607.2874493925</v>
          </cell>
        </row>
        <row r="1001">
          <cell r="A1001">
            <v>904</v>
          </cell>
          <cell r="B1001" t="str">
            <v>520411</v>
          </cell>
          <cell r="D1001" t="str">
            <v>0411</v>
          </cell>
          <cell r="F1001" t="str">
            <v>LM Kurosaki</v>
          </cell>
          <cell r="G1001">
            <v>4865047.2334682858</v>
          </cell>
        </row>
        <row r="1002">
          <cell r="A1002">
            <v>905</v>
          </cell>
          <cell r="B1002" t="str">
            <v>520501</v>
          </cell>
          <cell r="D1002" t="str">
            <v>0501</v>
          </cell>
          <cell r="F1002" t="str">
            <v>LM Kurosaki</v>
          </cell>
          <cell r="G1002">
            <v>7445344.1295546563</v>
          </cell>
        </row>
        <row r="1003">
          <cell r="A1003">
            <v>906</v>
          </cell>
          <cell r="B1003" t="str">
            <v>520502</v>
          </cell>
          <cell r="D1003" t="str">
            <v>0502</v>
          </cell>
          <cell r="F1003" t="str">
            <v>LM Kurosaki</v>
          </cell>
          <cell r="G1003">
            <v>5191632.9284750335</v>
          </cell>
        </row>
        <row r="1004">
          <cell r="A1004">
            <v>907</v>
          </cell>
          <cell r="B1004" t="str">
            <v>520507</v>
          </cell>
          <cell r="D1004" t="str">
            <v>0507</v>
          </cell>
          <cell r="F1004" t="str">
            <v>LM Kurosaki</v>
          </cell>
          <cell r="G1004">
            <v>5191632.9284750335</v>
          </cell>
        </row>
        <row r="1005">
          <cell r="A1005">
            <v>908</v>
          </cell>
          <cell r="B1005" t="str">
            <v>520508</v>
          </cell>
          <cell r="D1005" t="str">
            <v>0508</v>
          </cell>
          <cell r="F1005" t="str">
            <v>LM Kurosaki</v>
          </cell>
          <cell r="G1005">
            <v>7542510.1214574901</v>
          </cell>
        </row>
        <row r="1006">
          <cell r="A1006">
            <v>909</v>
          </cell>
          <cell r="B1006" t="str">
            <v>520509</v>
          </cell>
          <cell r="D1006" t="str">
            <v>0509</v>
          </cell>
          <cell r="F1006" t="str">
            <v>LM Kurosaki</v>
          </cell>
          <cell r="G1006">
            <v>5582995.9514170038</v>
          </cell>
        </row>
        <row r="1007">
          <cell r="A1007">
            <v>910</v>
          </cell>
          <cell r="B1007" t="str">
            <v>520510</v>
          </cell>
          <cell r="D1007" t="str">
            <v>0510</v>
          </cell>
          <cell r="F1007" t="str">
            <v>LM Kurosaki</v>
          </cell>
          <cell r="G1007">
            <v>5582995.9514170038</v>
          </cell>
        </row>
        <row r="1008">
          <cell r="A1008">
            <v>911</v>
          </cell>
          <cell r="B1008" t="str">
            <v>520609</v>
          </cell>
          <cell r="D1008" t="str">
            <v>0609</v>
          </cell>
          <cell r="F1008" t="str">
            <v>LM Kurosaki</v>
          </cell>
          <cell r="G1008">
            <v>5616734.143049933</v>
          </cell>
        </row>
        <row r="1009">
          <cell r="A1009">
            <v>912</v>
          </cell>
          <cell r="B1009" t="str">
            <v>520802</v>
          </cell>
          <cell r="D1009" t="str">
            <v>0802</v>
          </cell>
          <cell r="F1009" t="str">
            <v>LM Kurosaki</v>
          </cell>
          <cell r="G1009">
            <v>10252361.673414305</v>
          </cell>
        </row>
        <row r="1010">
          <cell r="A1010">
            <v>913</v>
          </cell>
          <cell r="B1010" t="str">
            <v>520804</v>
          </cell>
          <cell r="D1010" t="str">
            <v>0804</v>
          </cell>
          <cell r="F1010" t="str">
            <v>LM Kurosaki</v>
          </cell>
          <cell r="G1010">
            <v>14040485.829959514</v>
          </cell>
        </row>
        <row r="1011">
          <cell r="A1011">
            <v>914</v>
          </cell>
          <cell r="B1011" t="str">
            <v>520805</v>
          </cell>
          <cell r="D1011" t="str">
            <v>0805</v>
          </cell>
          <cell r="F1011" t="str">
            <v>LM Kurosaki</v>
          </cell>
          <cell r="G1011">
            <v>7411605.9379217271</v>
          </cell>
        </row>
        <row r="1012">
          <cell r="A1012">
            <v>915</v>
          </cell>
          <cell r="B1012" t="str">
            <v>520806</v>
          </cell>
          <cell r="D1012" t="str">
            <v>0806</v>
          </cell>
          <cell r="F1012" t="str">
            <v>LM Kurosaki</v>
          </cell>
          <cell r="G1012">
            <v>9959514.1700404864</v>
          </cell>
        </row>
        <row r="1013">
          <cell r="A1013">
            <v>916</v>
          </cell>
          <cell r="B1013" t="str">
            <v>520905</v>
          </cell>
          <cell r="D1013" t="str">
            <v>0905</v>
          </cell>
          <cell r="F1013" t="str">
            <v>LM Kurosaki</v>
          </cell>
          <cell r="G1013">
            <v>7477732.7935222676</v>
          </cell>
        </row>
        <row r="1014">
          <cell r="G1014">
            <v>267423751.68690956</v>
          </cell>
        </row>
        <row r="1016">
          <cell r="F1016" t="str">
            <v xml:space="preserve">LH Kurosaki </v>
          </cell>
        </row>
        <row r="1017">
          <cell r="A1017">
            <v>917</v>
          </cell>
          <cell r="B1017" t="str">
            <v>550101</v>
          </cell>
          <cell r="D1017" t="str">
            <v>0101</v>
          </cell>
          <cell r="F1017" t="str">
            <v>LH Kurosaki</v>
          </cell>
          <cell r="G1017">
            <v>19175438.596491229</v>
          </cell>
        </row>
        <row r="1018">
          <cell r="A1018">
            <v>918</v>
          </cell>
          <cell r="B1018" t="str">
            <v>550103</v>
          </cell>
          <cell r="D1018" t="str">
            <v>0103</v>
          </cell>
          <cell r="F1018" t="str">
            <v>LH Kurosaki</v>
          </cell>
          <cell r="G1018">
            <v>14346828.609986505</v>
          </cell>
        </row>
        <row r="1019">
          <cell r="A1019">
            <v>919</v>
          </cell>
          <cell r="B1019" t="str">
            <v>550104</v>
          </cell>
          <cell r="D1019" t="str">
            <v>0104</v>
          </cell>
          <cell r="F1019" t="str">
            <v>LH Kurosaki</v>
          </cell>
          <cell r="G1019">
            <v>15036437.246963562</v>
          </cell>
        </row>
        <row r="1020">
          <cell r="A1020">
            <v>920</v>
          </cell>
          <cell r="B1020" t="str">
            <v>550302</v>
          </cell>
          <cell r="D1020" t="str">
            <v>0302</v>
          </cell>
          <cell r="F1020" t="str">
            <v>LH Kurosaki</v>
          </cell>
          <cell r="G1020">
            <v>14715249.662618084</v>
          </cell>
        </row>
        <row r="1021">
          <cell r="A1021">
            <v>921</v>
          </cell>
          <cell r="B1021" t="str">
            <v>550602</v>
          </cell>
          <cell r="D1021" t="str">
            <v>0602</v>
          </cell>
          <cell r="F1021" t="str">
            <v>LH Kurosaki</v>
          </cell>
          <cell r="G1021">
            <v>15128205.128205128</v>
          </cell>
        </row>
        <row r="1022">
          <cell r="A1022">
            <v>922</v>
          </cell>
          <cell r="B1022" t="str">
            <v>550603</v>
          </cell>
          <cell r="D1022" t="str">
            <v>0603</v>
          </cell>
          <cell r="F1022" t="str">
            <v>LH Kurosaki</v>
          </cell>
          <cell r="G1022">
            <v>15128205.128205128</v>
          </cell>
        </row>
        <row r="1023">
          <cell r="A1023">
            <v>923</v>
          </cell>
          <cell r="B1023" t="str">
            <v>550604</v>
          </cell>
          <cell r="D1023" t="str">
            <v>0604</v>
          </cell>
          <cell r="F1023" t="str">
            <v>LH Kurosaki</v>
          </cell>
          <cell r="G1023">
            <v>15128205.128205128</v>
          </cell>
        </row>
        <row r="1024">
          <cell r="G1024">
            <v>108658569.50067475</v>
          </cell>
        </row>
        <row r="1026">
          <cell r="F1026" t="str">
            <v xml:space="preserve">LM Kurume Chuo </v>
          </cell>
        </row>
        <row r="1027">
          <cell r="A1027">
            <v>924</v>
          </cell>
          <cell r="B1027" t="str">
            <v>560201</v>
          </cell>
          <cell r="D1027" t="str">
            <v>0201</v>
          </cell>
          <cell r="F1027" t="str">
            <v>LM Kurume Chuo</v>
          </cell>
          <cell r="G1027">
            <v>10187584.345479082</v>
          </cell>
        </row>
        <row r="1028">
          <cell r="A1028">
            <v>925</v>
          </cell>
          <cell r="B1028" t="str">
            <v>560403</v>
          </cell>
          <cell r="D1028" t="str">
            <v>0403</v>
          </cell>
          <cell r="F1028" t="str">
            <v>LM Kurume Chuo</v>
          </cell>
          <cell r="G1028">
            <v>8661268.5560053978</v>
          </cell>
        </row>
        <row r="1029">
          <cell r="A1029">
            <v>926</v>
          </cell>
          <cell r="B1029" t="str">
            <v>560501</v>
          </cell>
          <cell r="D1029" t="str">
            <v>0501</v>
          </cell>
          <cell r="F1029" t="str">
            <v>LM Kurume Chuo</v>
          </cell>
          <cell r="G1029">
            <v>10790823.211875843</v>
          </cell>
        </row>
        <row r="1030">
          <cell r="A1030">
            <v>927</v>
          </cell>
          <cell r="B1030" t="str">
            <v>560601</v>
          </cell>
          <cell r="D1030" t="str">
            <v>0601</v>
          </cell>
          <cell r="F1030" t="str">
            <v>LM Kurume Chuo</v>
          </cell>
          <cell r="G1030">
            <v>10862348.178137653</v>
          </cell>
        </row>
        <row r="1031">
          <cell r="A1031">
            <v>928</v>
          </cell>
          <cell r="B1031" t="str">
            <v>560602</v>
          </cell>
          <cell r="D1031" t="str">
            <v>0602</v>
          </cell>
          <cell r="F1031" t="str">
            <v>LM Kurume Chuo</v>
          </cell>
          <cell r="G1031">
            <v>12105263.157894736</v>
          </cell>
        </row>
        <row r="1032">
          <cell r="A1032">
            <v>929</v>
          </cell>
          <cell r="B1032" t="str">
            <v>560703</v>
          </cell>
          <cell r="D1032" t="str">
            <v>0703</v>
          </cell>
          <cell r="F1032" t="str">
            <v>LM Kurume Chuo</v>
          </cell>
          <cell r="G1032">
            <v>8874493.9271255061</v>
          </cell>
        </row>
        <row r="1033">
          <cell r="A1033">
            <v>930</v>
          </cell>
          <cell r="B1033" t="str">
            <v>560803</v>
          </cell>
          <cell r="D1033" t="str">
            <v>0803</v>
          </cell>
          <cell r="F1033" t="str">
            <v>LM Kurume Chuo</v>
          </cell>
          <cell r="G1033">
            <v>8946018.8933873139</v>
          </cell>
        </row>
        <row r="1034">
          <cell r="A1034">
            <v>931</v>
          </cell>
          <cell r="B1034" t="str">
            <v>560901</v>
          </cell>
          <cell r="D1034" t="str">
            <v>0901</v>
          </cell>
          <cell r="F1034" t="str">
            <v>LM Kurume Chuo</v>
          </cell>
          <cell r="G1034">
            <v>11075573.549257759</v>
          </cell>
        </row>
        <row r="1035">
          <cell r="A1035">
            <v>932</v>
          </cell>
          <cell r="B1035" t="str">
            <v>560903</v>
          </cell>
          <cell r="D1035" t="str">
            <v>0903</v>
          </cell>
          <cell r="F1035" t="str">
            <v>LM Kurume Chuo</v>
          </cell>
          <cell r="G1035">
            <v>9016194.3319838066</v>
          </cell>
        </row>
        <row r="1036">
          <cell r="A1036">
            <v>933</v>
          </cell>
          <cell r="B1036" t="str">
            <v>561001</v>
          </cell>
          <cell r="D1036" t="str">
            <v>1001</v>
          </cell>
          <cell r="F1036" t="str">
            <v>LM Kurume Chuo</v>
          </cell>
          <cell r="G1036">
            <v>11217273.954116059</v>
          </cell>
        </row>
        <row r="1037">
          <cell r="A1037">
            <v>934</v>
          </cell>
          <cell r="B1037" t="str">
            <v>561003</v>
          </cell>
          <cell r="D1037" t="str">
            <v>1003</v>
          </cell>
          <cell r="F1037" t="str">
            <v>LM Kurume Chuo</v>
          </cell>
          <cell r="G1037">
            <v>9087719.2982456144</v>
          </cell>
        </row>
        <row r="1038">
          <cell r="A1038">
            <v>935</v>
          </cell>
          <cell r="B1038" t="str">
            <v>561101</v>
          </cell>
          <cell r="D1038" t="str">
            <v>1101</v>
          </cell>
          <cell r="F1038" t="str">
            <v>LM Kurume Chuo</v>
          </cell>
          <cell r="G1038">
            <v>11288798.920377867</v>
          </cell>
        </row>
        <row r="1039">
          <cell r="G1039">
            <v>122113360.32388663</v>
          </cell>
        </row>
        <row r="1041">
          <cell r="F1041" t="str">
            <v xml:space="preserve">LM Hakodate Goryokaku Koen </v>
          </cell>
        </row>
        <row r="1042">
          <cell r="A1042">
            <v>936</v>
          </cell>
          <cell r="B1042" t="str">
            <v>580102</v>
          </cell>
          <cell r="D1042" t="str">
            <v>0102</v>
          </cell>
          <cell r="F1042" t="str">
            <v>LM Hakodate Goryokaku Koen</v>
          </cell>
          <cell r="G1042">
            <v>18786774.628879894</v>
          </cell>
        </row>
        <row r="1043">
          <cell r="A1043">
            <v>937</v>
          </cell>
          <cell r="B1043" t="str">
            <v>580103</v>
          </cell>
          <cell r="D1043" t="str">
            <v>0103</v>
          </cell>
          <cell r="F1043" t="str">
            <v>LM Hakodate Goryokaku Koen</v>
          </cell>
          <cell r="G1043">
            <v>13174089.068825912</v>
          </cell>
        </row>
        <row r="1044">
          <cell r="A1044">
            <v>938</v>
          </cell>
          <cell r="B1044" t="str">
            <v>580201</v>
          </cell>
          <cell r="D1044" t="str">
            <v>0201</v>
          </cell>
          <cell r="F1044" t="str">
            <v>LM Hakodate Goryokaku Koen</v>
          </cell>
          <cell r="G1044">
            <v>10909581.646423751</v>
          </cell>
        </row>
        <row r="1045">
          <cell r="A1045">
            <v>939</v>
          </cell>
          <cell r="B1045" t="str">
            <v>580202</v>
          </cell>
          <cell r="D1045" t="str">
            <v>0202</v>
          </cell>
          <cell r="F1045" t="str">
            <v>LM Hakodate Goryokaku Koen</v>
          </cell>
          <cell r="G1045">
            <v>19330634.278002698</v>
          </cell>
        </row>
        <row r="1046">
          <cell r="A1046">
            <v>940</v>
          </cell>
          <cell r="B1046" t="str">
            <v>580203</v>
          </cell>
          <cell r="D1046" t="str">
            <v>0203</v>
          </cell>
          <cell r="F1046" t="str">
            <v>LM Hakodate Goryokaku Koen</v>
          </cell>
          <cell r="G1046">
            <v>13037786.77462888</v>
          </cell>
        </row>
        <row r="1047">
          <cell r="A1047">
            <v>941</v>
          </cell>
          <cell r="B1047" t="str">
            <v>580204</v>
          </cell>
          <cell r="D1047" t="str">
            <v>0204</v>
          </cell>
          <cell r="F1047" t="str">
            <v>LM Hakodate Goryokaku Koen</v>
          </cell>
          <cell r="G1047">
            <v>13716599.190283401</v>
          </cell>
        </row>
        <row r="1048">
          <cell r="A1048">
            <v>942</v>
          </cell>
          <cell r="B1048" t="str">
            <v>580301</v>
          </cell>
          <cell r="D1048" t="str">
            <v>0301</v>
          </cell>
          <cell r="F1048" t="str">
            <v>LM Hakodate Goryokaku Koen</v>
          </cell>
          <cell r="G1048">
            <v>11453441.29554656</v>
          </cell>
        </row>
        <row r="1049">
          <cell r="A1049">
            <v>943</v>
          </cell>
          <cell r="B1049" t="str">
            <v>580302</v>
          </cell>
          <cell r="D1049" t="str">
            <v>0302</v>
          </cell>
          <cell r="F1049" t="str">
            <v>LM Hakodate Goryokaku Koen</v>
          </cell>
          <cell r="G1049">
            <v>19828609.986504722</v>
          </cell>
        </row>
        <row r="1050">
          <cell r="A1050">
            <v>944</v>
          </cell>
          <cell r="B1050" t="str">
            <v>580403</v>
          </cell>
          <cell r="D1050" t="str">
            <v>0403</v>
          </cell>
          <cell r="F1050" t="str">
            <v>LM Hakodate Goryokaku Koen</v>
          </cell>
          <cell r="G1050">
            <v>20461538.46153846</v>
          </cell>
        </row>
        <row r="1051">
          <cell r="A1051">
            <v>945</v>
          </cell>
          <cell r="B1051" t="str">
            <v>580405</v>
          </cell>
          <cell r="D1051" t="str">
            <v>0405</v>
          </cell>
          <cell r="F1051" t="str">
            <v>LM Hakodate Goryokaku Koen</v>
          </cell>
          <cell r="G1051">
            <v>14124156.545209177</v>
          </cell>
        </row>
        <row r="1052">
          <cell r="A1052">
            <v>946</v>
          </cell>
          <cell r="B1052" t="str">
            <v>580407</v>
          </cell>
          <cell r="D1052" t="str">
            <v>0407</v>
          </cell>
          <cell r="F1052" t="str">
            <v>LM Hakodate Goryokaku Koen</v>
          </cell>
          <cell r="G1052">
            <v>8873144.399460189</v>
          </cell>
        </row>
        <row r="1053">
          <cell r="A1053">
            <v>947</v>
          </cell>
          <cell r="B1053" t="str">
            <v>580501</v>
          </cell>
          <cell r="D1053" t="str">
            <v>0501</v>
          </cell>
          <cell r="F1053" t="str">
            <v>LM Hakodate Goryokaku Koen</v>
          </cell>
          <cell r="G1053">
            <v>12087719.298245614</v>
          </cell>
        </row>
        <row r="1054">
          <cell r="A1054">
            <v>948</v>
          </cell>
          <cell r="B1054" t="str">
            <v>580503</v>
          </cell>
          <cell r="D1054" t="str">
            <v>0503</v>
          </cell>
          <cell r="F1054" t="str">
            <v>LM Hakodate Goryokaku Koen</v>
          </cell>
          <cell r="G1054">
            <v>14214574.898785425</v>
          </cell>
        </row>
        <row r="1055">
          <cell r="A1055">
            <v>949</v>
          </cell>
          <cell r="B1055" t="str">
            <v>580505</v>
          </cell>
          <cell r="D1055" t="str">
            <v>0505</v>
          </cell>
          <cell r="F1055" t="str">
            <v>LM Hakodate Goryokaku Koen</v>
          </cell>
          <cell r="G1055">
            <v>8963562.7530364376</v>
          </cell>
        </row>
        <row r="1056">
          <cell r="A1056">
            <v>950</v>
          </cell>
          <cell r="B1056" t="str">
            <v>580602</v>
          </cell>
          <cell r="D1056" t="str">
            <v>0602</v>
          </cell>
          <cell r="F1056" t="str">
            <v>LM Hakodate Goryokaku Koen</v>
          </cell>
          <cell r="G1056">
            <v>20643724.696356274</v>
          </cell>
        </row>
        <row r="1057">
          <cell r="A1057">
            <v>951</v>
          </cell>
          <cell r="B1057" t="str">
            <v>580603</v>
          </cell>
          <cell r="D1057" t="str">
            <v>0603</v>
          </cell>
          <cell r="F1057" t="str">
            <v>LM Hakodate Goryokaku Koen</v>
          </cell>
          <cell r="G1057">
            <v>14304993.252361674</v>
          </cell>
        </row>
        <row r="1058">
          <cell r="A1058">
            <v>952</v>
          </cell>
          <cell r="B1058" t="str">
            <v>580605</v>
          </cell>
          <cell r="D1058" t="str">
            <v>0605</v>
          </cell>
          <cell r="F1058" t="str">
            <v>LM Hakodate Goryokaku Koen</v>
          </cell>
          <cell r="G1058">
            <v>9053981.1066126861</v>
          </cell>
        </row>
        <row r="1059">
          <cell r="A1059">
            <v>953</v>
          </cell>
          <cell r="B1059" t="str">
            <v>580702</v>
          </cell>
          <cell r="D1059" t="str">
            <v>0702</v>
          </cell>
          <cell r="F1059" t="str">
            <v>LM Hakodate Goryokaku Koen</v>
          </cell>
          <cell r="G1059">
            <v>20734143.049932525</v>
          </cell>
        </row>
        <row r="1060">
          <cell r="A1060">
            <v>954</v>
          </cell>
          <cell r="B1060" t="str">
            <v>580703</v>
          </cell>
          <cell r="D1060" t="str">
            <v>0703</v>
          </cell>
          <cell r="F1060" t="str">
            <v>LM Hakodate Goryokaku Koen</v>
          </cell>
          <cell r="G1060">
            <v>14395411.605937922</v>
          </cell>
        </row>
        <row r="1061">
          <cell r="A1061">
            <v>955</v>
          </cell>
          <cell r="B1061" t="str">
            <v>580704</v>
          </cell>
          <cell r="D1061" t="str">
            <v>0704</v>
          </cell>
          <cell r="F1061" t="str">
            <v>LM Hakodate Goryokaku Koen</v>
          </cell>
          <cell r="G1061">
            <v>15075573.549257761</v>
          </cell>
        </row>
        <row r="1062">
          <cell r="A1062">
            <v>956</v>
          </cell>
          <cell r="B1062" t="str">
            <v>580802</v>
          </cell>
          <cell r="D1062" t="str">
            <v>0802</v>
          </cell>
          <cell r="F1062" t="str">
            <v>LM Hakodate Goryokaku Koen</v>
          </cell>
          <cell r="G1062">
            <v>20824561.403508771</v>
          </cell>
        </row>
        <row r="1063">
          <cell r="A1063">
            <v>957</v>
          </cell>
          <cell r="B1063" t="str">
            <v>580803</v>
          </cell>
          <cell r="D1063" t="str">
            <v>0803</v>
          </cell>
          <cell r="F1063" t="str">
            <v>LM Hakodate Goryokaku Koen</v>
          </cell>
          <cell r="G1063">
            <v>14485829.959514171</v>
          </cell>
        </row>
        <row r="1064">
          <cell r="A1064">
            <v>958</v>
          </cell>
          <cell r="B1064" t="str">
            <v>580905</v>
          </cell>
          <cell r="D1064" t="str">
            <v>0905</v>
          </cell>
          <cell r="F1064" t="str">
            <v>LM Hakodate Goryokaku Koen</v>
          </cell>
          <cell r="G1064">
            <v>15256410.256410256</v>
          </cell>
        </row>
        <row r="1065">
          <cell r="A1065">
            <v>959</v>
          </cell>
          <cell r="B1065" t="str">
            <v>580906</v>
          </cell>
          <cell r="D1065" t="str">
            <v>0906</v>
          </cell>
          <cell r="F1065" t="str">
            <v>LM Hakodate Goryokaku Koen</v>
          </cell>
          <cell r="G1065">
            <v>9325236.1673414297</v>
          </cell>
        </row>
        <row r="1066">
          <cell r="A1066">
            <v>960</v>
          </cell>
          <cell r="B1066" t="str">
            <v>581001</v>
          </cell>
          <cell r="D1066" t="str">
            <v>1001</v>
          </cell>
          <cell r="F1066" t="str">
            <v>LM Hakodate Goryokaku Koen</v>
          </cell>
          <cell r="G1066">
            <v>12539811.066126855</v>
          </cell>
        </row>
        <row r="1067">
          <cell r="A1067">
            <v>961</v>
          </cell>
          <cell r="B1067" t="str">
            <v>581004</v>
          </cell>
          <cell r="D1067" t="str">
            <v>1004</v>
          </cell>
          <cell r="F1067" t="str">
            <v>LM Hakodate Goryokaku Koen</v>
          </cell>
          <cell r="G1067">
            <v>15346828.609986505</v>
          </cell>
        </row>
        <row r="1068">
          <cell r="A1068">
            <v>962</v>
          </cell>
          <cell r="B1068" t="str">
            <v>581005</v>
          </cell>
          <cell r="D1068" t="str">
            <v>1005</v>
          </cell>
          <cell r="F1068" t="str">
            <v>LM Hakodate Goryokaku Koen</v>
          </cell>
          <cell r="G1068">
            <v>9415654.5209176783</v>
          </cell>
        </row>
        <row r="1069">
          <cell r="A1069">
            <v>963</v>
          </cell>
          <cell r="B1069" t="str">
            <v>581103</v>
          </cell>
          <cell r="D1069" t="str">
            <v>1103</v>
          </cell>
          <cell r="F1069" t="str">
            <v>LM Hakodate Goryokaku Koen</v>
          </cell>
          <cell r="G1069">
            <v>14893387.314439947</v>
          </cell>
        </row>
        <row r="1070">
          <cell r="A1070">
            <v>964</v>
          </cell>
          <cell r="B1070" t="str">
            <v>581201</v>
          </cell>
          <cell r="D1070" t="str">
            <v>1201</v>
          </cell>
          <cell r="F1070" t="str">
            <v>LM Hakodate Goryokaku Koen</v>
          </cell>
          <cell r="G1070">
            <v>12991902.834008098</v>
          </cell>
        </row>
        <row r="1071">
          <cell r="A1071">
            <v>965</v>
          </cell>
          <cell r="B1071" t="str">
            <v>581202</v>
          </cell>
          <cell r="D1071" t="str">
            <v>1202</v>
          </cell>
          <cell r="F1071" t="str">
            <v>LM Hakodate Goryokaku Koen</v>
          </cell>
          <cell r="G1071">
            <v>21457489.878542509</v>
          </cell>
        </row>
        <row r="1072">
          <cell r="A1072">
            <v>966</v>
          </cell>
          <cell r="B1072" t="str">
            <v>581204</v>
          </cell>
          <cell r="D1072" t="str">
            <v>1204</v>
          </cell>
          <cell r="F1072" t="str">
            <v>LM Hakodate Goryokaku Koen</v>
          </cell>
          <cell r="G1072">
            <v>15798920.377867747</v>
          </cell>
        </row>
        <row r="1073">
          <cell r="A1073">
            <v>967</v>
          </cell>
          <cell r="B1073" t="str">
            <v>581302</v>
          </cell>
          <cell r="D1073" t="str">
            <v>1302</v>
          </cell>
          <cell r="F1073" t="str">
            <v>LM Hakodate Goryokaku Koen</v>
          </cell>
          <cell r="G1073">
            <v>21684210.52631579</v>
          </cell>
        </row>
        <row r="1074">
          <cell r="G1074">
            <v>477190283.40080965</v>
          </cell>
        </row>
        <row r="1076">
          <cell r="F1076" t="str">
            <v>LM Haijima 2</v>
          </cell>
        </row>
        <row r="1077">
          <cell r="A1077">
            <v>968</v>
          </cell>
          <cell r="B1077" t="str">
            <v>630110</v>
          </cell>
          <cell r="D1077" t="str">
            <v>0110</v>
          </cell>
          <cell r="F1077" t="str">
            <v>LM Haijima 2nd</v>
          </cell>
          <cell r="G1077">
            <v>10588394.062078273</v>
          </cell>
        </row>
        <row r="1078">
          <cell r="A1078">
            <v>969</v>
          </cell>
          <cell r="B1078" t="str">
            <v>630117</v>
          </cell>
          <cell r="D1078" t="str">
            <v>0117</v>
          </cell>
          <cell r="F1078" t="str">
            <v>LM Haijima 2nd</v>
          </cell>
          <cell r="G1078">
            <v>11673414.304993253</v>
          </cell>
        </row>
        <row r="1079">
          <cell r="A1079">
            <v>970</v>
          </cell>
          <cell r="B1079" t="str">
            <v>630120</v>
          </cell>
          <cell r="D1079" t="str">
            <v>0120</v>
          </cell>
          <cell r="F1079" t="str">
            <v>LM Haijima 2nd</v>
          </cell>
          <cell r="G1079">
            <v>11543859.649122806</v>
          </cell>
        </row>
        <row r="1080">
          <cell r="A1080">
            <v>971</v>
          </cell>
          <cell r="B1080" t="str">
            <v>630204</v>
          </cell>
          <cell r="D1080" t="str">
            <v>0204</v>
          </cell>
          <cell r="F1080" t="str">
            <v>LM Haijima 2nd</v>
          </cell>
          <cell r="G1080">
            <v>11500674.763832659</v>
          </cell>
        </row>
        <row r="1081">
          <cell r="A1081">
            <v>972</v>
          </cell>
          <cell r="B1081" t="str">
            <v>630207</v>
          </cell>
          <cell r="D1081" t="str">
            <v>0207</v>
          </cell>
          <cell r="F1081" t="str">
            <v>LM Haijima 2nd</v>
          </cell>
          <cell r="G1081">
            <v>10893387.314439947</v>
          </cell>
        </row>
        <row r="1082">
          <cell r="A1082">
            <v>973</v>
          </cell>
          <cell r="B1082" t="str">
            <v>630221</v>
          </cell>
          <cell r="D1082" t="str">
            <v>0221</v>
          </cell>
          <cell r="F1082" t="str">
            <v>LM Haijima 2nd</v>
          </cell>
          <cell r="G1082">
            <v>9808367.0715249665</v>
          </cell>
        </row>
        <row r="1083">
          <cell r="A1083">
            <v>974</v>
          </cell>
          <cell r="B1083" t="str">
            <v>630316</v>
          </cell>
          <cell r="D1083" t="str">
            <v>0316</v>
          </cell>
          <cell r="F1083" t="str">
            <v>LM Haijima 2nd</v>
          </cell>
          <cell r="G1083">
            <v>9156545.2091767881</v>
          </cell>
        </row>
        <row r="1084">
          <cell r="A1084">
            <v>975</v>
          </cell>
          <cell r="B1084" t="str">
            <v>630317</v>
          </cell>
          <cell r="D1084" t="str">
            <v>0317</v>
          </cell>
          <cell r="F1084" t="str">
            <v>LM Haijima 2nd</v>
          </cell>
          <cell r="G1084">
            <v>8939271.2550607286</v>
          </cell>
        </row>
        <row r="1085">
          <cell r="G1085">
            <v>84103913.630229428</v>
          </cell>
        </row>
        <row r="1087">
          <cell r="F1087" t="str">
            <v xml:space="preserve">LM Kanazawa Saigawa </v>
          </cell>
        </row>
        <row r="1088">
          <cell r="A1088">
            <v>976</v>
          </cell>
          <cell r="B1088" t="str">
            <v>650101</v>
          </cell>
          <cell r="D1088" t="str">
            <v>0101</v>
          </cell>
          <cell r="F1088" t="str">
            <v>LM Kanazawa Saigawa</v>
          </cell>
          <cell r="G1088">
            <v>7008097.1659919033</v>
          </cell>
        </row>
        <row r="1089">
          <cell r="A1089">
            <v>977</v>
          </cell>
          <cell r="B1089" t="str">
            <v>650102</v>
          </cell>
          <cell r="D1089" t="str">
            <v>0102</v>
          </cell>
          <cell r="F1089" t="str">
            <v>LM Kanazawa Saigawa</v>
          </cell>
          <cell r="G1089">
            <v>6850202.4291497972</v>
          </cell>
        </row>
        <row r="1090">
          <cell r="A1090">
            <v>978</v>
          </cell>
          <cell r="B1090" t="str">
            <v>650106</v>
          </cell>
          <cell r="D1090" t="str">
            <v>0106</v>
          </cell>
          <cell r="F1090" t="str">
            <v>LM Kanazawa Saigawa</v>
          </cell>
          <cell r="G1090">
            <v>6850202.4291497972</v>
          </cell>
        </row>
        <row r="1091">
          <cell r="A1091">
            <v>979</v>
          </cell>
          <cell r="B1091" t="str">
            <v>650110</v>
          </cell>
          <cell r="D1091" t="str">
            <v>0110</v>
          </cell>
          <cell r="F1091" t="str">
            <v>LM Kanazawa Saigawa</v>
          </cell>
          <cell r="G1091">
            <v>6981106.6126855602</v>
          </cell>
        </row>
        <row r="1092">
          <cell r="A1092">
            <v>980</v>
          </cell>
          <cell r="B1092" t="str">
            <v>650202</v>
          </cell>
          <cell r="D1092" t="str">
            <v>0202</v>
          </cell>
          <cell r="F1092" t="str">
            <v>LM Kanazawa Saigawa</v>
          </cell>
          <cell r="G1092">
            <v>6902834.0080971662</v>
          </cell>
        </row>
        <row r="1093">
          <cell r="A1093">
            <v>981</v>
          </cell>
          <cell r="B1093" t="str">
            <v>650203</v>
          </cell>
          <cell r="D1093" t="str">
            <v>0203</v>
          </cell>
          <cell r="F1093" t="str">
            <v>LM Kanazawa Saigawa</v>
          </cell>
          <cell r="G1093">
            <v>6902834.0080971662</v>
          </cell>
        </row>
        <row r="1094">
          <cell r="A1094">
            <v>982</v>
          </cell>
          <cell r="B1094" t="str">
            <v>650207</v>
          </cell>
          <cell r="D1094" t="str">
            <v>0207</v>
          </cell>
          <cell r="F1094" t="str">
            <v>LM Kanazawa Saigawa</v>
          </cell>
          <cell r="G1094">
            <v>6902834.0080971662</v>
          </cell>
        </row>
        <row r="1095">
          <cell r="A1095">
            <v>983</v>
          </cell>
          <cell r="B1095" t="str">
            <v>650302</v>
          </cell>
          <cell r="D1095" t="str">
            <v>0302</v>
          </cell>
          <cell r="F1095" t="str">
            <v>LM Kanazawa Saigawa</v>
          </cell>
          <cell r="G1095">
            <v>6955465.5870445343</v>
          </cell>
        </row>
        <row r="1096">
          <cell r="A1096">
            <v>984</v>
          </cell>
          <cell r="B1096" t="str">
            <v>650307</v>
          </cell>
          <cell r="D1096" t="str">
            <v>0307</v>
          </cell>
          <cell r="F1096" t="str">
            <v>LM Kanazawa Saigawa</v>
          </cell>
          <cell r="G1096">
            <v>6955465.5870445343</v>
          </cell>
        </row>
        <row r="1097">
          <cell r="A1097">
            <v>985</v>
          </cell>
          <cell r="B1097" t="str">
            <v>650308</v>
          </cell>
          <cell r="D1097" t="str">
            <v>0308</v>
          </cell>
          <cell r="F1097" t="str">
            <v>LM Kanazawa Saigawa</v>
          </cell>
          <cell r="G1097">
            <v>6955465.5870445343</v>
          </cell>
        </row>
        <row r="1098">
          <cell r="A1098">
            <v>986</v>
          </cell>
          <cell r="B1098" t="str">
            <v>650309</v>
          </cell>
          <cell r="D1098" t="str">
            <v>0309</v>
          </cell>
          <cell r="F1098" t="str">
            <v>LM Kanazawa Saigawa</v>
          </cell>
          <cell r="G1098">
            <v>6955465.5870445343</v>
          </cell>
        </row>
        <row r="1099">
          <cell r="G1099">
            <v>76219973.009446695</v>
          </cell>
        </row>
        <row r="1101">
          <cell r="F1101" t="str">
            <v xml:space="preserve">LM Niihama Tokutsunecho </v>
          </cell>
        </row>
        <row r="1102">
          <cell r="A1102">
            <v>987</v>
          </cell>
          <cell r="B1102" t="str">
            <v>690203</v>
          </cell>
          <cell r="D1102" t="str">
            <v>0203</v>
          </cell>
          <cell r="F1102" t="str">
            <v>LM Niihama Tokutsune-cho</v>
          </cell>
          <cell r="G1102">
            <v>13762483.130904183</v>
          </cell>
        </row>
        <row r="1103">
          <cell r="A1103">
            <v>988</v>
          </cell>
          <cell r="B1103" t="str">
            <v>690204</v>
          </cell>
          <cell r="D1103" t="str">
            <v>0204</v>
          </cell>
          <cell r="F1103" t="str">
            <v>LM Niihama Tokutsune-cho</v>
          </cell>
          <cell r="G1103">
            <v>10052631.578947369</v>
          </cell>
        </row>
        <row r="1104">
          <cell r="A1104">
            <v>989</v>
          </cell>
          <cell r="B1104" t="str">
            <v>690205</v>
          </cell>
          <cell r="D1104" t="str">
            <v>0205</v>
          </cell>
          <cell r="F1104" t="str">
            <v>LM Niihama Tokutsune-cho</v>
          </cell>
          <cell r="G1104">
            <v>10086369.770580297</v>
          </cell>
        </row>
        <row r="1105">
          <cell r="A1105">
            <v>990</v>
          </cell>
          <cell r="B1105" t="str">
            <v>690206</v>
          </cell>
          <cell r="D1105" t="str">
            <v>0206</v>
          </cell>
          <cell r="F1105" t="str">
            <v>LM Niihama Tokutsune-cho</v>
          </cell>
          <cell r="G1105">
            <v>10693657.219973009</v>
          </cell>
        </row>
        <row r="1106">
          <cell r="A1106">
            <v>991</v>
          </cell>
          <cell r="B1106" t="str">
            <v>690302</v>
          </cell>
          <cell r="D1106" t="str">
            <v>0302</v>
          </cell>
          <cell r="F1106" t="str">
            <v>LM Niihama Tokutsune-cho</v>
          </cell>
          <cell r="G1106">
            <v>8905533.0634278003</v>
          </cell>
        </row>
        <row r="1107">
          <cell r="A1107">
            <v>992</v>
          </cell>
          <cell r="B1107" t="str">
            <v>690303</v>
          </cell>
          <cell r="D1107" t="str">
            <v>0303</v>
          </cell>
          <cell r="F1107" t="str">
            <v>LM Niihama Tokutsune-cho</v>
          </cell>
          <cell r="G1107">
            <v>13829959.514170041</v>
          </cell>
        </row>
        <row r="1108">
          <cell r="A1108">
            <v>993</v>
          </cell>
          <cell r="B1108" t="str">
            <v>690304</v>
          </cell>
          <cell r="D1108" t="str">
            <v>0304</v>
          </cell>
          <cell r="F1108" t="str">
            <v>LM Niihama Tokutsune-cho</v>
          </cell>
          <cell r="G1108">
            <v>10120107.962213226</v>
          </cell>
        </row>
        <row r="1109">
          <cell r="A1109">
            <v>994</v>
          </cell>
          <cell r="B1109" t="str">
            <v>690305</v>
          </cell>
          <cell r="D1109" t="str">
            <v>0305</v>
          </cell>
          <cell r="F1109" t="str">
            <v>LM Niihama Tokutsune-cho</v>
          </cell>
          <cell r="G1109">
            <v>10491228.070175439</v>
          </cell>
        </row>
        <row r="1110">
          <cell r="A1110">
            <v>995</v>
          </cell>
          <cell r="B1110" t="str">
            <v>690306</v>
          </cell>
          <cell r="D1110" t="str">
            <v>0306</v>
          </cell>
          <cell r="F1110" t="str">
            <v>LM Niihama Tokutsune-cho</v>
          </cell>
          <cell r="G1110">
            <v>11098515.519568151</v>
          </cell>
        </row>
        <row r="1111">
          <cell r="A1111">
            <v>996</v>
          </cell>
          <cell r="B1111" t="str">
            <v>690403</v>
          </cell>
          <cell r="D1111" t="str">
            <v>0403</v>
          </cell>
          <cell r="F1111" t="str">
            <v>LM Niihama Tokutsune-cho</v>
          </cell>
          <cell r="G1111">
            <v>13897435.897435898</v>
          </cell>
        </row>
        <row r="1112">
          <cell r="A1112">
            <v>997</v>
          </cell>
          <cell r="B1112" t="str">
            <v>690404</v>
          </cell>
          <cell r="D1112" t="str">
            <v>0404</v>
          </cell>
          <cell r="F1112" t="str">
            <v>LM Niihama Tokutsune-cho</v>
          </cell>
          <cell r="G1112">
            <v>10187584.345479082</v>
          </cell>
        </row>
        <row r="1113">
          <cell r="A1113">
            <v>998</v>
          </cell>
          <cell r="B1113" t="str">
            <v>690405</v>
          </cell>
          <cell r="D1113" t="str">
            <v>0405</v>
          </cell>
          <cell r="F1113" t="str">
            <v>LM Niihama Tokutsune-cho</v>
          </cell>
          <cell r="G1113">
            <v>10558704.453441296</v>
          </cell>
        </row>
        <row r="1114">
          <cell r="A1114">
            <v>999</v>
          </cell>
          <cell r="B1114" t="str">
            <v>690406</v>
          </cell>
          <cell r="D1114" t="str">
            <v>0406</v>
          </cell>
          <cell r="F1114" t="str">
            <v>LM Niihama Tokutsune-cho</v>
          </cell>
          <cell r="G1114">
            <v>11165991.902834008</v>
          </cell>
        </row>
        <row r="1115">
          <cell r="A1115">
            <v>1000</v>
          </cell>
          <cell r="B1115" t="str">
            <v>690504</v>
          </cell>
          <cell r="D1115" t="str">
            <v>0504</v>
          </cell>
          <cell r="F1115" t="str">
            <v>LM Niihama Tokutsune-cho</v>
          </cell>
          <cell r="G1115">
            <v>10255060.728744939</v>
          </cell>
        </row>
        <row r="1116">
          <cell r="A1116">
            <v>1001</v>
          </cell>
          <cell r="B1116" t="str">
            <v>690505</v>
          </cell>
          <cell r="D1116" t="str">
            <v>0505</v>
          </cell>
          <cell r="F1116" t="str">
            <v>LM Niihama Tokutsune-cho</v>
          </cell>
          <cell r="G1116">
            <v>10626180.836707152</v>
          </cell>
        </row>
        <row r="1117">
          <cell r="A1117">
            <v>1002</v>
          </cell>
          <cell r="B1117" t="str">
            <v>690603</v>
          </cell>
          <cell r="D1117" t="str">
            <v>0603</v>
          </cell>
          <cell r="F1117" t="str">
            <v>LM Niihama Tokutsune-cho</v>
          </cell>
          <cell r="G1117">
            <v>14032388.663967611</v>
          </cell>
        </row>
        <row r="1118">
          <cell r="A1118">
            <v>1003</v>
          </cell>
          <cell r="B1118" t="str">
            <v>690604</v>
          </cell>
          <cell r="D1118" t="str">
            <v>0604</v>
          </cell>
          <cell r="F1118" t="str">
            <v>LM Niihama Tokutsune-cho</v>
          </cell>
          <cell r="G1118">
            <v>10322537.112010796</v>
          </cell>
        </row>
        <row r="1119">
          <cell r="A1119">
            <v>1004</v>
          </cell>
          <cell r="B1119" t="str">
            <v>690605</v>
          </cell>
          <cell r="D1119" t="str">
            <v>0605</v>
          </cell>
          <cell r="F1119" t="str">
            <v>LM Niihama Tokutsune-cho</v>
          </cell>
          <cell r="G1119">
            <v>15955465.587044535</v>
          </cell>
        </row>
        <row r="1120">
          <cell r="A1120">
            <v>1005</v>
          </cell>
          <cell r="B1120" t="str">
            <v>690703</v>
          </cell>
          <cell r="D1120" t="str">
            <v>0703</v>
          </cell>
          <cell r="F1120" t="str">
            <v>LM Niihama Tokutsune-cho</v>
          </cell>
          <cell r="G1120">
            <v>14099865.047233468</v>
          </cell>
        </row>
        <row r="1121">
          <cell r="A1121">
            <v>1006</v>
          </cell>
          <cell r="B1121" t="str">
            <v>690705</v>
          </cell>
          <cell r="D1121" t="str">
            <v>0705</v>
          </cell>
          <cell r="F1121" t="str">
            <v>LM Niihama Tokutsune-cho</v>
          </cell>
          <cell r="G1121">
            <v>12176788.124156546</v>
          </cell>
        </row>
        <row r="1122">
          <cell r="A1122">
            <v>1007</v>
          </cell>
          <cell r="B1122" t="str">
            <v>690801</v>
          </cell>
          <cell r="D1122" t="str">
            <v>0801</v>
          </cell>
          <cell r="F1122" t="str">
            <v>LM Niihama Tokutsune-cho</v>
          </cell>
          <cell r="G1122">
            <v>14066126.85560054</v>
          </cell>
        </row>
        <row r="1123">
          <cell r="A1123">
            <v>1008</v>
          </cell>
          <cell r="B1123" t="str">
            <v>690802</v>
          </cell>
          <cell r="D1123" t="str">
            <v>0802</v>
          </cell>
          <cell r="F1123" t="str">
            <v>LM Niihama Tokutsune-cho</v>
          </cell>
          <cell r="G1123">
            <v>14167341.430499325</v>
          </cell>
        </row>
        <row r="1124">
          <cell r="A1124">
            <v>1009</v>
          </cell>
          <cell r="B1124" t="str">
            <v>690803</v>
          </cell>
          <cell r="D1124" t="str">
            <v>0803</v>
          </cell>
          <cell r="F1124" t="str">
            <v>LM Niihama Tokutsune-cho</v>
          </cell>
          <cell r="G1124">
            <v>10457489.878542511</v>
          </cell>
        </row>
        <row r="1125">
          <cell r="A1125">
            <v>1010</v>
          </cell>
          <cell r="B1125" t="str">
            <v>690804</v>
          </cell>
          <cell r="D1125" t="str">
            <v>0804</v>
          </cell>
          <cell r="F1125" t="str">
            <v>LM Niihama Tokutsune-cho</v>
          </cell>
          <cell r="G1125">
            <v>11873144.399460189</v>
          </cell>
        </row>
        <row r="1126">
          <cell r="A1126">
            <v>1011</v>
          </cell>
          <cell r="B1126" t="str">
            <v>690901</v>
          </cell>
          <cell r="D1126" t="str">
            <v>0901</v>
          </cell>
          <cell r="F1126" t="str">
            <v>LM Niihama Tokutsune-cho</v>
          </cell>
          <cell r="G1126">
            <v>10491228.070175439</v>
          </cell>
        </row>
        <row r="1127">
          <cell r="A1127">
            <v>1012</v>
          </cell>
          <cell r="B1127" t="str">
            <v>690902</v>
          </cell>
          <cell r="D1127" t="str">
            <v>0902</v>
          </cell>
          <cell r="F1127" t="str">
            <v>LM Niihama Tokutsune-cho</v>
          </cell>
          <cell r="G1127">
            <v>14234817.813765183</v>
          </cell>
        </row>
        <row r="1128">
          <cell r="A1128">
            <v>1013</v>
          </cell>
          <cell r="B1128" t="str">
            <v>690903</v>
          </cell>
          <cell r="D1128" t="str">
            <v>0903</v>
          </cell>
          <cell r="F1128" t="str">
            <v>LM Niihama Tokutsune-cho</v>
          </cell>
          <cell r="G1128">
            <v>10524966.261808367</v>
          </cell>
        </row>
        <row r="1129">
          <cell r="A1129">
            <v>1014</v>
          </cell>
          <cell r="B1129" t="str">
            <v>690904</v>
          </cell>
          <cell r="D1129" t="str">
            <v>0904</v>
          </cell>
          <cell r="F1129" t="str">
            <v>LM Niihama Tokutsune-cho</v>
          </cell>
          <cell r="G1129">
            <v>11636977.058029689</v>
          </cell>
        </row>
        <row r="1130">
          <cell r="A1130">
            <v>1015</v>
          </cell>
          <cell r="B1130" t="str">
            <v>691001</v>
          </cell>
          <cell r="D1130" t="str">
            <v>1001</v>
          </cell>
          <cell r="F1130" t="str">
            <v>LM Niihama Tokutsune-cho</v>
          </cell>
          <cell r="G1130">
            <v>10052631.578947369</v>
          </cell>
        </row>
        <row r="1131">
          <cell r="A1131">
            <v>1016</v>
          </cell>
          <cell r="B1131" t="str">
            <v>691002</v>
          </cell>
          <cell r="D1131" t="str">
            <v>1002</v>
          </cell>
          <cell r="F1131" t="str">
            <v>LM Niihama Tokutsune-cho</v>
          </cell>
          <cell r="G1131">
            <v>14302294.19703104</v>
          </cell>
        </row>
        <row r="1132">
          <cell r="A1132">
            <v>1017</v>
          </cell>
          <cell r="B1132" t="str">
            <v>691003</v>
          </cell>
          <cell r="D1132" t="str">
            <v>1003</v>
          </cell>
          <cell r="F1132" t="str">
            <v>LM Niihama Tokutsune-cho</v>
          </cell>
          <cell r="G1132">
            <v>10592442.645074224</v>
          </cell>
        </row>
        <row r="1133">
          <cell r="A1133">
            <v>1018</v>
          </cell>
          <cell r="B1133" t="str">
            <v>691004</v>
          </cell>
          <cell r="D1133" t="str">
            <v>1004</v>
          </cell>
          <cell r="F1133" t="str">
            <v>LM Niihama Tokutsune-cho</v>
          </cell>
          <cell r="G1133">
            <v>11704453.441295547</v>
          </cell>
        </row>
        <row r="1134">
          <cell r="A1134">
            <v>1019</v>
          </cell>
          <cell r="B1134" t="str">
            <v>691102</v>
          </cell>
          <cell r="D1134" t="str">
            <v>1102</v>
          </cell>
          <cell r="F1134" t="str">
            <v>LM Niihama Tokutsune-cho</v>
          </cell>
          <cell r="G1134">
            <v>14369770.580296896</v>
          </cell>
        </row>
        <row r="1135">
          <cell r="A1135">
            <v>1020</v>
          </cell>
          <cell r="B1135" t="str">
            <v>691103</v>
          </cell>
          <cell r="D1135" t="str">
            <v>1103</v>
          </cell>
          <cell r="F1135" t="str">
            <v>LM Niihama Tokutsune-cho</v>
          </cell>
          <cell r="G1135">
            <v>10659919.028340081</v>
          </cell>
        </row>
        <row r="1136">
          <cell r="A1136">
            <v>1021</v>
          </cell>
          <cell r="B1136" t="str">
            <v>691104</v>
          </cell>
          <cell r="D1136" t="str">
            <v>1104</v>
          </cell>
          <cell r="F1136" t="str">
            <v>LM Niihama Tokutsune-cho</v>
          </cell>
          <cell r="G1136">
            <v>11771929.824561404</v>
          </cell>
        </row>
        <row r="1137">
          <cell r="A1137">
            <v>1022</v>
          </cell>
          <cell r="B1137" t="str">
            <v>691201</v>
          </cell>
          <cell r="D1137" t="str">
            <v>1201</v>
          </cell>
          <cell r="F1137" t="str">
            <v>LM Niihama Tokutsune-cho</v>
          </cell>
          <cell r="G1137">
            <v>10187584.345479082</v>
          </cell>
        </row>
        <row r="1138">
          <cell r="A1138">
            <v>1023</v>
          </cell>
          <cell r="B1138" t="str">
            <v>691203</v>
          </cell>
          <cell r="D1138" t="str">
            <v>1203</v>
          </cell>
          <cell r="F1138" t="str">
            <v>LM Niihama Tokutsune-cho</v>
          </cell>
          <cell r="G1138">
            <v>10727395.411605937</v>
          </cell>
        </row>
        <row r="1139">
          <cell r="A1139">
            <v>1024</v>
          </cell>
          <cell r="B1139" t="str">
            <v>691204</v>
          </cell>
          <cell r="D1139" t="str">
            <v>1204</v>
          </cell>
          <cell r="F1139" t="str">
            <v>LM Niihama Tokutsune-cho</v>
          </cell>
          <cell r="G1139">
            <v>11839406.207827261</v>
          </cell>
        </row>
        <row r="1140">
          <cell r="A1140">
            <v>1025</v>
          </cell>
          <cell r="B1140" t="str">
            <v>691301</v>
          </cell>
          <cell r="D1140" t="str">
            <v>1301</v>
          </cell>
          <cell r="F1140" t="str">
            <v>LM Niihama Tokutsune-cho</v>
          </cell>
          <cell r="G1140">
            <v>10255060.728744939</v>
          </cell>
        </row>
        <row r="1141">
          <cell r="A1141">
            <v>1026</v>
          </cell>
          <cell r="B1141" t="str">
            <v>691304</v>
          </cell>
          <cell r="D1141" t="str">
            <v>1304</v>
          </cell>
          <cell r="F1141" t="str">
            <v>LM Niihama Tokutsune-cho</v>
          </cell>
          <cell r="G1141">
            <v>11906882.591093117</v>
          </cell>
        </row>
        <row r="1142">
          <cell r="A1142">
            <v>1027</v>
          </cell>
          <cell r="B1142" t="str">
            <v>691403</v>
          </cell>
          <cell r="D1142" t="str">
            <v>1403</v>
          </cell>
          <cell r="F1142" t="str">
            <v>LM Niihama Tokutsune-cho</v>
          </cell>
          <cell r="G1142">
            <v>10862348.178137653</v>
          </cell>
        </row>
        <row r="1143">
          <cell r="A1143">
            <v>1028</v>
          </cell>
          <cell r="B1143" t="str">
            <v>691404</v>
          </cell>
          <cell r="D1143" t="str">
            <v>1404</v>
          </cell>
          <cell r="F1143" t="str">
            <v>LM Niihama Tokutsune-cho</v>
          </cell>
          <cell r="G1143">
            <v>11974358.974358974</v>
          </cell>
        </row>
        <row r="1144">
          <cell r="G1144">
            <v>490977058.02968961</v>
          </cell>
        </row>
        <row r="1146">
          <cell r="F1146" t="str">
            <v xml:space="preserve">LH Shimonoseki </v>
          </cell>
        </row>
        <row r="1147">
          <cell r="A1147">
            <v>1029</v>
          </cell>
          <cell r="B1147" t="str">
            <v>720101</v>
          </cell>
          <cell r="D1147" t="str">
            <v>0101</v>
          </cell>
          <cell r="F1147" t="str">
            <v>LH Shimonoseki</v>
          </cell>
          <cell r="G1147">
            <v>9477732.7935222667</v>
          </cell>
        </row>
        <row r="1148">
          <cell r="A1148">
            <v>1030</v>
          </cell>
          <cell r="B1148" t="str">
            <v>720102</v>
          </cell>
          <cell r="D1148" t="str">
            <v>0102</v>
          </cell>
          <cell r="F1148" t="str">
            <v>LH Shimonoseki</v>
          </cell>
          <cell r="G1148">
            <v>9589743.58974359</v>
          </cell>
        </row>
        <row r="1149">
          <cell r="A1149">
            <v>1031</v>
          </cell>
          <cell r="B1149" t="str">
            <v>720201</v>
          </cell>
          <cell r="D1149" t="str">
            <v>0201</v>
          </cell>
          <cell r="F1149" t="str">
            <v>LH Shimonoseki</v>
          </cell>
          <cell r="G1149">
            <v>11940620.782726046</v>
          </cell>
        </row>
        <row r="1150">
          <cell r="A1150">
            <v>1032</v>
          </cell>
          <cell r="B1150" t="str">
            <v>720203</v>
          </cell>
          <cell r="D1150" t="str">
            <v>0203</v>
          </cell>
          <cell r="F1150" t="str">
            <v>LH Shimonoseki</v>
          </cell>
          <cell r="G1150">
            <v>9477732.7935222667</v>
          </cell>
        </row>
        <row r="1151">
          <cell r="A1151">
            <v>1033</v>
          </cell>
          <cell r="B1151" t="str">
            <v>720206</v>
          </cell>
          <cell r="D1151" t="str">
            <v>0206</v>
          </cell>
          <cell r="F1151" t="str">
            <v>LH Shimonoseki</v>
          </cell>
          <cell r="G1151">
            <v>9963562.7530364376</v>
          </cell>
        </row>
        <row r="1152">
          <cell r="A1152">
            <v>1034</v>
          </cell>
          <cell r="B1152" t="str">
            <v>720207</v>
          </cell>
          <cell r="D1152" t="str">
            <v>0207</v>
          </cell>
          <cell r="F1152" t="str">
            <v>LH Shimonoseki</v>
          </cell>
          <cell r="G1152">
            <v>9477732.7935222667</v>
          </cell>
        </row>
        <row r="1153">
          <cell r="A1153">
            <v>1035</v>
          </cell>
          <cell r="B1153" t="str">
            <v>720304</v>
          </cell>
          <cell r="D1153" t="str">
            <v>0304</v>
          </cell>
          <cell r="F1153" t="str">
            <v>LH Shimonoseki</v>
          </cell>
          <cell r="G1153">
            <v>9553306.3427800275</v>
          </cell>
        </row>
        <row r="1154">
          <cell r="A1154">
            <v>1036</v>
          </cell>
          <cell r="B1154" t="str">
            <v>720307</v>
          </cell>
          <cell r="D1154" t="str">
            <v>0307</v>
          </cell>
          <cell r="F1154" t="str">
            <v>LH Shimonoseki</v>
          </cell>
          <cell r="G1154">
            <v>9553306.3427800275</v>
          </cell>
        </row>
        <row r="1155">
          <cell r="A1155">
            <v>1037</v>
          </cell>
          <cell r="B1155" t="str">
            <v>720309</v>
          </cell>
          <cell r="D1155" t="str">
            <v>0309</v>
          </cell>
          <cell r="F1155" t="str">
            <v>LH Shimonoseki</v>
          </cell>
          <cell r="G1155">
            <v>9553306.3427800275</v>
          </cell>
        </row>
        <row r="1156">
          <cell r="A1156">
            <v>1038</v>
          </cell>
          <cell r="B1156" t="str">
            <v>720310</v>
          </cell>
          <cell r="D1156" t="str">
            <v>0310</v>
          </cell>
          <cell r="F1156" t="str">
            <v>LH Shimonoseki</v>
          </cell>
          <cell r="G1156">
            <v>9553306.3427800275</v>
          </cell>
        </row>
        <row r="1157">
          <cell r="A1157">
            <v>1039</v>
          </cell>
          <cell r="B1157" t="str">
            <v>720312</v>
          </cell>
          <cell r="D1157" t="str">
            <v>0312</v>
          </cell>
          <cell r="F1157" t="str">
            <v>LH Shimonoseki</v>
          </cell>
          <cell r="G1157">
            <v>9553306.3427800275</v>
          </cell>
        </row>
        <row r="1158">
          <cell r="A1158">
            <v>1040</v>
          </cell>
          <cell r="B1158" t="str">
            <v>720313</v>
          </cell>
          <cell r="D1158" t="str">
            <v>0313</v>
          </cell>
          <cell r="F1158" t="str">
            <v>LH Shimonoseki</v>
          </cell>
          <cell r="G1158">
            <v>12350877.192982456</v>
          </cell>
        </row>
        <row r="1159">
          <cell r="A1159">
            <v>1041</v>
          </cell>
          <cell r="B1159" t="str">
            <v>720402</v>
          </cell>
          <cell r="D1159" t="str">
            <v>0402</v>
          </cell>
          <cell r="F1159" t="str">
            <v>LH Shimonoseki</v>
          </cell>
          <cell r="G1159">
            <v>9627530.3643724695</v>
          </cell>
        </row>
        <row r="1160">
          <cell r="A1160">
            <v>1042</v>
          </cell>
          <cell r="B1160" t="str">
            <v>720410</v>
          </cell>
          <cell r="D1160" t="str">
            <v>0410</v>
          </cell>
          <cell r="F1160" t="str">
            <v>LH Shimonoseki</v>
          </cell>
          <cell r="G1160">
            <v>9627530.3643724695</v>
          </cell>
        </row>
        <row r="1161">
          <cell r="A1161">
            <v>1043</v>
          </cell>
          <cell r="B1161" t="str">
            <v>720413</v>
          </cell>
          <cell r="D1161" t="str">
            <v>0413</v>
          </cell>
          <cell r="F1161" t="str">
            <v>LH Shimonoseki</v>
          </cell>
          <cell r="G1161">
            <v>12462887.989203779</v>
          </cell>
        </row>
        <row r="1162">
          <cell r="A1162">
            <v>1044</v>
          </cell>
          <cell r="B1162" t="str">
            <v>720501</v>
          </cell>
          <cell r="D1162" t="str">
            <v>0501</v>
          </cell>
          <cell r="F1162" t="str">
            <v>LH Shimonoseki</v>
          </cell>
          <cell r="G1162">
            <v>12164642.37516869</v>
          </cell>
        </row>
        <row r="1163">
          <cell r="A1163">
            <v>1045</v>
          </cell>
          <cell r="B1163" t="str">
            <v>720502</v>
          </cell>
          <cell r="D1163" t="str">
            <v>0502</v>
          </cell>
          <cell r="F1163" t="str">
            <v>LH Shimonoseki</v>
          </cell>
          <cell r="G1163">
            <v>9701754.3859649133</v>
          </cell>
        </row>
        <row r="1164">
          <cell r="A1164">
            <v>1046</v>
          </cell>
          <cell r="B1164" t="str">
            <v>720503</v>
          </cell>
          <cell r="D1164" t="str">
            <v>0503</v>
          </cell>
          <cell r="F1164" t="str">
            <v>LH Shimonoseki</v>
          </cell>
          <cell r="G1164">
            <v>9701754.3859649133</v>
          </cell>
        </row>
        <row r="1165">
          <cell r="A1165">
            <v>1047</v>
          </cell>
          <cell r="B1165" t="str">
            <v>720505</v>
          </cell>
          <cell r="D1165" t="str">
            <v>0505</v>
          </cell>
          <cell r="F1165" t="str">
            <v>LH Shimonoseki</v>
          </cell>
          <cell r="G1165">
            <v>9701754.3859649133</v>
          </cell>
        </row>
        <row r="1166">
          <cell r="A1166">
            <v>1048</v>
          </cell>
          <cell r="B1166" t="str">
            <v>720506</v>
          </cell>
          <cell r="D1166" t="str">
            <v>0506</v>
          </cell>
          <cell r="F1166" t="str">
            <v>LH Shimonoseki</v>
          </cell>
          <cell r="G1166">
            <v>9701754.3859649133</v>
          </cell>
        </row>
        <row r="1167">
          <cell r="A1167">
            <v>1049</v>
          </cell>
          <cell r="B1167" t="str">
            <v>720507</v>
          </cell>
          <cell r="D1167" t="str">
            <v>0507</v>
          </cell>
          <cell r="F1167" t="str">
            <v>LH Shimonoseki</v>
          </cell>
          <cell r="G1167">
            <v>9701754.3859649133</v>
          </cell>
        </row>
        <row r="1168">
          <cell r="A1168">
            <v>1050</v>
          </cell>
          <cell r="B1168" t="str">
            <v>720509</v>
          </cell>
          <cell r="D1168" t="str">
            <v>0509</v>
          </cell>
          <cell r="F1168" t="str">
            <v>LH Shimonoseki</v>
          </cell>
          <cell r="G1168">
            <v>9701754.3859649133</v>
          </cell>
        </row>
        <row r="1169">
          <cell r="A1169">
            <v>1051</v>
          </cell>
          <cell r="B1169" t="str">
            <v>720513</v>
          </cell>
          <cell r="D1169" t="str">
            <v>0513</v>
          </cell>
          <cell r="F1169" t="str">
            <v>LH Shimonoseki</v>
          </cell>
          <cell r="G1169">
            <v>12538461.538461538</v>
          </cell>
        </row>
        <row r="1170">
          <cell r="A1170">
            <v>1052</v>
          </cell>
          <cell r="B1170" t="str">
            <v>720601</v>
          </cell>
          <cell r="D1170" t="str">
            <v>0601</v>
          </cell>
          <cell r="F1170" t="str">
            <v>LH Shimonoseki</v>
          </cell>
          <cell r="G1170">
            <v>12238866.396761134</v>
          </cell>
        </row>
        <row r="1171">
          <cell r="A1171">
            <v>1053</v>
          </cell>
          <cell r="B1171" t="str">
            <v>720604</v>
          </cell>
          <cell r="D1171" t="str">
            <v>0604</v>
          </cell>
          <cell r="F1171" t="str">
            <v>LH Shimonoseki</v>
          </cell>
          <cell r="G1171">
            <v>9775978.4075573552</v>
          </cell>
        </row>
        <row r="1172">
          <cell r="A1172">
            <v>1054</v>
          </cell>
          <cell r="B1172" t="str">
            <v>720606</v>
          </cell>
          <cell r="D1172" t="str">
            <v>0606</v>
          </cell>
          <cell r="F1172" t="str">
            <v>LH Shimonoseki</v>
          </cell>
          <cell r="G1172">
            <v>9775978.4075573552</v>
          </cell>
        </row>
        <row r="1173">
          <cell r="A1173">
            <v>1055</v>
          </cell>
          <cell r="B1173" t="str">
            <v>720607</v>
          </cell>
          <cell r="D1173" t="str">
            <v>0607</v>
          </cell>
          <cell r="F1173" t="str">
            <v>LH Shimonoseki</v>
          </cell>
          <cell r="G1173">
            <v>9775978.4075573552</v>
          </cell>
        </row>
        <row r="1174">
          <cell r="A1174">
            <v>1056</v>
          </cell>
          <cell r="B1174" t="str">
            <v>720609</v>
          </cell>
          <cell r="D1174" t="str">
            <v>0609</v>
          </cell>
          <cell r="F1174" t="str">
            <v>LH Shimonoseki</v>
          </cell>
          <cell r="G1174">
            <v>9775978.4075573552</v>
          </cell>
        </row>
        <row r="1175">
          <cell r="A1175">
            <v>1057</v>
          </cell>
          <cell r="B1175" t="str">
            <v>720612</v>
          </cell>
          <cell r="D1175" t="str">
            <v>0612</v>
          </cell>
          <cell r="F1175" t="str">
            <v>LH Shimonoseki</v>
          </cell>
          <cell r="G1175">
            <v>9775978.4075573552</v>
          </cell>
        </row>
        <row r="1176">
          <cell r="A1176">
            <v>1058</v>
          </cell>
          <cell r="B1176" t="str">
            <v>720701</v>
          </cell>
          <cell r="D1176" t="str">
            <v>0701</v>
          </cell>
          <cell r="F1176" t="str">
            <v>LH Shimonoseki</v>
          </cell>
          <cell r="G1176">
            <v>12314439.946018893</v>
          </cell>
        </row>
        <row r="1177">
          <cell r="A1177">
            <v>1059</v>
          </cell>
          <cell r="B1177" t="str">
            <v>720704</v>
          </cell>
          <cell r="D1177" t="str">
            <v>0704</v>
          </cell>
          <cell r="F1177" t="str">
            <v>LH Shimonoseki</v>
          </cell>
          <cell r="G1177">
            <v>9851551.9568151142</v>
          </cell>
        </row>
        <row r="1178">
          <cell r="A1178">
            <v>1060</v>
          </cell>
          <cell r="B1178" t="str">
            <v>720707</v>
          </cell>
          <cell r="D1178" t="str">
            <v>0707</v>
          </cell>
          <cell r="F1178" t="str">
            <v>LH Shimonoseki</v>
          </cell>
          <cell r="G1178">
            <v>9851551.9568151142</v>
          </cell>
        </row>
        <row r="1179">
          <cell r="A1179">
            <v>1061</v>
          </cell>
          <cell r="B1179" t="str">
            <v>720708</v>
          </cell>
          <cell r="D1179" t="str">
            <v>0708</v>
          </cell>
          <cell r="F1179" t="str">
            <v>LH Shimonoseki</v>
          </cell>
          <cell r="G1179">
            <v>12052631.578947369</v>
          </cell>
        </row>
        <row r="1180">
          <cell r="A1180">
            <v>1062</v>
          </cell>
          <cell r="B1180" t="str">
            <v>720709</v>
          </cell>
          <cell r="D1180" t="str">
            <v>0709</v>
          </cell>
          <cell r="F1180" t="str">
            <v>LH Shimonoseki</v>
          </cell>
          <cell r="G1180">
            <v>9851551.9568151142</v>
          </cell>
        </row>
        <row r="1181">
          <cell r="A1181">
            <v>1063</v>
          </cell>
          <cell r="B1181" t="str">
            <v>720710</v>
          </cell>
          <cell r="D1181" t="str">
            <v>0710</v>
          </cell>
          <cell r="F1181" t="str">
            <v>LH Shimonoseki</v>
          </cell>
          <cell r="G1181">
            <v>9851551.9568151142</v>
          </cell>
        </row>
        <row r="1182">
          <cell r="A1182">
            <v>1064</v>
          </cell>
          <cell r="B1182" t="str">
            <v>720711</v>
          </cell>
          <cell r="D1182" t="str">
            <v>0711</v>
          </cell>
          <cell r="F1182" t="str">
            <v>LH Shimonoseki</v>
          </cell>
          <cell r="G1182">
            <v>9851551.9568151142</v>
          </cell>
        </row>
        <row r="1183">
          <cell r="A1183">
            <v>1065</v>
          </cell>
          <cell r="B1183" t="str">
            <v>720802</v>
          </cell>
          <cell r="D1183" t="str">
            <v>0802</v>
          </cell>
          <cell r="F1183" t="str">
            <v>LH Shimonoseki</v>
          </cell>
          <cell r="G1183">
            <v>9925775.9784075581</v>
          </cell>
        </row>
        <row r="1184">
          <cell r="A1184">
            <v>1066</v>
          </cell>
          <cell r="B1184" t="str">
            <v>720805</v>
          </cell>
          <cell r="D1184" t="str">
            <v>0805</v>
          </cell>
          <cell r="F1184" t="str">
            <v>LH Shimonoseki</v>
          </cell>
          <cell r="G1184">
            <v>9925775.9784075581</v>
          </cell>
        </row>
        <row r="1185">
          <cell r="A1185">
            <v>1067</v>
          </cell>
          <cell r="B1185" t="str">
            <v>720811</v>
          </cell>
          <cell r="D1185" t="str">
            <v>0811</v>
          </cell>
          <cell r="F1185" t="str">
            <v>LH Shimonoseki</v>
          </cell>
          <cell r="G1185">
            <v>9925775.9784075581</v>
          </cell>
        </row>
        <row r="1186">
          <cell r="A1186">
            <v>1068</v>
          </cell>
          <cell r="B1186" t="str">
            <v>720812</v>
          </cell>
          <cell r="D1186" t="str">
            <v>0812</v>
          </cell>
          <cell r="F1186" t="str">
            <v>LH Shimonoseki</v>
          </cell>
          <cell r="G1186">
            <v>9925775.9784075581</v>
          </cell>
        </row>
        <row r="1187">
          <cell r="A1187">
            <v>1069</v>
          </cell>
          <cell r="B1187" t="str">
            <v>720901</v>
          </cell>
          <cell r="D1187" t="str">
            <v>0901</v>
          </cell>
          <cell r="F1187" t="str">
            <v>LH Shimonoseki</v>
          </cell>
          <cell r="G1187">
            <v>12462887.989203779</v>
          </cell>
        </row>
        <row r="1188">
          <cell r="A1188">
            <v>1070</v>
          </cell>
          <cell r="B1188" t="str">
            <v>720902</v>
          </cell>
          <cell r="D1188" t="str">
            <v>0902</v>
          </cell>
          <cell r="F1188" t="str">
            <v>LH Shimonoseki</v>
          </cell>
          <cell r="G1188">
            <v>10000000</v>
          </cell>
        </row>
        <row r="1189">
          <cell r="A1189">
            <v>1071</v>
          </cell>
          <cell r="B1189" t="str">
            <v>720905</v>
          </cell>
          <cell r="D1189" t="str">
            <v>0905</v>
          </cell>
          <cell r="F1189" t="str">
            <v>LH Shimonoseki</v>
          </cell>
          <cell r="G1189">
            <v>10000000</v>
          </cell>
        </row>
        <row r="1190">
          <cell r="A1190">
            <v>1072</v>
          </cell>
          <cell r="B1190" t="str">
            <v>720906</v>
          </cell>
          <cell r="D1190" t="str">
            <v>0906</v>
          </cell>
          <cell r="F1190" t="str">
            <v>LH Shimonoseki</v>
          </cell>
          <cell r="G1190">
            <v>10000000</v>
          </cell>
        </row>
        <row r="1191">
          <cell r="A1191">
            <v>1073</v>
          </cell>
          <cell r="B1191" t="str">
            <v>720910</v>
          </cell>
          <cell r="D1191" t="str">
            <v>0910</v>
          </cell>
          <cell r="F1191" t="str">
            <v>LH Shimonoseki</v>
          </cell>
          <cell r="G1191">
            <v>10000000</v>
          </cell>
        </row>
        <row r="1192">
          <cell r="A1192">
            <v>1074</v>
          </cell>
          <cell r="B1192" t="str">
            <v>721002</v>
          </cell>
          <cell r="D1192" t="str">
            <v>1002</v>
          </cell>
          <cell r="F1192" t="str">
            <v>LH Shimonoseki</v>
          </cell>
          <cell r="G1192">
            <v>10075573.549257759</v>
          </cell>
        </row>
        <row r="1193">
          <cell r="A1193">
            <v>1075</v>
          </cell>
          <cell r="B1193" t="str">
            <v>721005</v>
          </cell>
          <cell r="D1193" t="str">
            <v>1005</v>
          </cell>
          <cell r="F1193" t="str">
            <v>LH Shimonoseki</v>
          </cell>
          <cell r="G1193">
            <v>10075573.549257759</v>
          </cell>
        </row>
        <row r="1194">
          <cell r="A1194">
            <v>1076</v>
          </cell>
          <cell r="B1194" t="str">
            <v>721007</v>
          </cell>
          <cell r="D1194" t="str">
            <v>1007</v>
          </cell>
          <cell r="F1194" t="str">
            <v>LH Shimonoseki</v>
          </cell>
          <cell r="G1194">
            <v>10075573.549257759</v>
          </cell>
        </row>
        <row r="1195">
          <cell r="A1195">
            <v>1077</v>
          </cell>
          <cell r="B1195" t="str">
            <v>721008</v>
          </cell>
          <cell r="D1195" t="str">
            <v>1008</v>
          </cell>
          <cell r="F1195" t="str">
            <v>LH Shimonoseki</v>
          </cell>
          <cell r="G1195">
            <v>12276653.171390014</v>
          </cell>
        </row>
        <row r="1196">
          <cell r="A1196">
            <v>1078</v>
          </cell>
          <cell r="B1196" t="str">
            <v>721009</v>
          </cell>
          <cell r="D1196" t="str">
            <v>1009</v>
          </cell>
          <cell r="F1196" t="str">
            <v>LH Shimonoseki</v>
          </cell>
          <cell r="G1196">
            <v>10075573.549257759</v>
          </cell>
        </row>
        <row r="1197">
          <cell r="A1197">
            <v>1079</v>
          </cell>
          <cell r="B1197" t="str">
            <v>721012</v>
          </cell>
          <cell r="D1197" t="str">
            <v>1012</v>
          </cell>
          <cell r="F1197" t="str">
            <v>LH Shimonoseki</v>
          </cell>
          <cell r="G1197">
            <v>10634278.002699055</v>
          </cell>
        </row>
        <row r="1198">
          <cell r="A1198">
            <v>1080</v>
          </cell>
          <cell r="B1198" t="str">
            <v>721102</v>
          </cell>
          <cell r="D1198" t="str">
            <v>1102</v>
          </cell>
          <cell r="F1198" t="str">
            <v>LH Shimonoseki</v>
          </cell>
          <cell r="G1198">
            <v>12350877.192982456</v>
          </cell>
        </row>
        <row r="1199">
          <cell r="A1199">
            <v>1081</v>
          </cell>
          <cell r="B1199" t="str">
            <v>721103</v>
          </cell>
          <cell r="D1199" t="str">
            <v>1103</v>
          </cell>
          <cell r="F1199" t="str">
            <v>LH Shimonoseki</v>
          </cell>
          <cell r="G1199">
            <v>10149797.570850203</v>
          </cell>
        </row>
        <row r="1200">
          <cell r="A1200">
            <v>1082</v>
          </cell>
          <cell r="B1200" t="str">
            <v>721105</v>
          </cell>
          <cell r="D1200" t="str">
            <v>1105</v>
          </cell>
          <cell r="F1200" t="str">
            <v>LH Shimonoseki</v>
          </cell>
          <cell r="G1200">
            <v>10149797.570850203</v>
          </cell>
        </row>
        <row r="1201">
          <cell r="A1201">
            <v>1083</v>
          </cell>
          <cell r="B1201" t="str">
            <v>721106</v>
          </cell>
          <cell r="D1201" t="str">
            <v>1106</v>
          </cell>
          <cell r="F1201" t="str">
            <v>LH Shimonoseki</v>
          </cell>
          <cell r="G1201">
            <v>10709851.551956816</v>
          </cell>
        </row>
        <row r="1202">
          <cell r="A1202">
            <v>1084</v>
          </cell>
          <cell r="B1202" t="str">
            <v>72a302</v>
          </cell>
          <cell r="D1202" t="str">
            <v>A302</v>
          </cell>
          <cell r="F1202" t="str">
            <v>LH Shimonoseki</v>
          </cell>
          <cell r="G1202">
            <v>9663967.6113360319</v>
          </cell>
        </row>
        <row r="1203">
          <cell r="A1203">
            <v>1085</v>
          </cell>
          <cell r="B1203" t="str">
            <v>72a402</v>
          </cell>
          <cell r="D1203" t="str">
            <v>A402</v>
          </cell>
          <cell r="F1203" t="str">
            <v>LH Shimonoseki</v>
          </cell>
          <cell r="G1203">
            <v>9701754.3859649133</v>
          </cell>
        </row>
        <row r="1204">
          <cell r="A1204">
            <v>1086</v>
          </cell>
          <cell r="B1204" t="str">
            <v>72b201</v>
          </cell>
          <cell r="D1204" t="str">
            <v>B201</v>
          </cell>
          <cell r="F1204" t="str">
            <v>LH Shimonoseki</v>
          </cell>
          <cell r="G1204">
            <v>9627530.3643724695</v>
          </cell>
        </row>
        <row r="1205">
          <cell r="G1205">
            <v>597152496.62618077</v>
          </cell>
        </row>
        <row r="1207">
          <cell r="F1207" t="str">
            <v>LM Aoyama 2</v>
          </cell>
        </row>
        <row r="1208">
          <cell r="A1208">
            <v>1087</v>
          </cell>
          <cell r="B1208" t="str">
            <v>770202</v>
          </cell>
          <cell r="D1208" t="str">
            <v>0202</v>
          </cell>
          <cell r="F1208" t="str">
            <v>LM Aoyama 2nd</v>
          </cell>
          <cell r="G1208">
            <v>14570850.202429149</v>
          </cell>
        </row>
        <row r="1209">
          <cell r="A1209">
            <v>1088</v>
          </cell>
          <cell r="B1209" t="str">
            <v>770203</v>
          </cell>
          <cell r="D1209" t="str">
            <v>0203</v>
          </cell>
          <cell r="F1209" t="str">
            <v>LM Aoyama 2nd</v>
          </cell>
          <cell r="G1209">
            <v>13419703.103913631</v>
          </cell>
        </row>
        <row r="1210">
          <cell r="A1210">
            <v>1089</v>
          </cell>
          <cell r="B1210" t="str">
            <v>770302</v>
          </cell>
          <cell r="D1210" t="str">
            <v>0302</v>
          </cell>
          <cell r="F1210" t="str">
            <v>LM Aoyama 2nd</v>
          </cell>
          <cell r="G1210">
            <v>14792172.73954116</v>
          </cell>
        </row>
        <row r="1211">
          <cell r="A1211">
            <v>1090</v>
          </cell>
          <cell r="B1211" t="str">
            <v>770401</v>
          </cell>
          <cell r="D1211" t="str">
            <v>0401</v>
          </cell>
          <cell r="F1211" t="str">
            <v>LM Aoyama 2nd</v>
          </cell>
          <cell r="G1211">
            <v>12711201.079622133</v>
          </cell>
        </row>
        <row r="1212">
          <cell r="A1212">
            <v>1091</v>
          </cell>
          <cell r="B1212" t="str">
            <v>770402</v>
          </cell>
          <cell r="D1212" t="str">
            <v>0402</v>
          </cell>
          <cell r="F1212" t="str">
            <v>LM Aoyama 2nd</v>
          </cell>
          <cell r="G1212">
            <v>14881241.565452091</v>
          </cell>
        </row>
        <row r="1213">
          <cell r="A1213">
            <v>1092</v>
          </cell>
          <cell r="B1213" t="str">
            <v>770501</v>
          </cell>
          <cell r="D1213" t="str">
            <v>0501</v>
          </cell>
          <cell r="F1213" t="str">
            <v>LM Aoyama 2nd</v>
          </cell>
          <cell r="G1213">
            <v>12755735.492577597</v>
          </cell>
        </row>
        <row r="1214">
          <cell r="A1214">
            <v>1093</v>
          </cell>
          <cell r="B1214" t="str">
            <v>770601</v>
          </cell>
          <cell r="D1214" t="str">
            <v>0601</v>
          </cell>
          <cell r="F1214" t="str">
            <v>LM Aoyama 2nd</v>
          </cell>
          <cell r="G1214">
            <v>12798920.377867747</v>
          </cell>
        </row>
        <row r="1215">
          <cell r="G1215">
            <v>95929824.561403513</v>
          </cell>
        </row>
        <row r="1217">
          <cell r="F1217" t="str">
            <v>LM Jono Eki Mae</v>
          </cell>
        </row>
        <row r="1218">
          <cell r="A1218">
            <v>1094</v>
          </cell>
          <cell r="B1218" t="str">
            <v>780101</v>
          </cell>
          <cell r="D1218" t="str">
            <v>0101</v>
          </cell>
          <cell r="F1218" t="str">
            <v>LM Jono Eki Mae</v>
          </cell>
          <cell r="G1218">
            <v>9829959.5141700413</v>
          </cell>
        </row>
        <row r="1219">
          <cell r="A1219">
            <v>1095</v>
          </cell>
          <cell r="B1219" t="str">
            <v>780102</v>
          </cell>
          <cell r="D1219" t="str">
            <v>0102</v>
          </cell>
          <cell r="F1219" t="str">
            <v>LM Jono Eki Mae</v>
          </cell>
          <cell r="G1219">
            <v>7136302.2941970313</v>
          </cell>
        </row>
        <row r="1220">
          <cell r="A1220">
            <v>1096</v>
          </cell>
          <cell r="B1220" t="str">
            <v>780103</v>
          </cell>
          <cell r="D1220" t="str">
            <v>0103</v>
          </cell>
          <cell r="F1220" t="str">
            <v>LM Jono Eki Mae</v>
          </cell>
          <cell r="G1220">
            <v>9291497.9757085014</v>
          </cell>
        </row>
        <row r="1221">
          <cell r="A1221">
            <v>1097</v>
          </cell>
          <cell r="B1221" t="str">
            <v>780201</v>
          </cell>
          <cell r="D1221" t="str">
            <v>0201</v>
          </cell>
          <cell r="F1221" t="str">
            <v>LM Jono Eki Mae</v>
          </cell>
          <cell r="G1221">
            <v>10009446.693657219</v>
          </cell>
        </row>
        <row r="1222">
          <cell r="A1222">
            <v>1098</v>
          </cell>
          <cell r="B1222" t="str">
            <v>780203</v>
          </cell>
          <cell r="D1222" t="str">
            <v>0203</v>
          </cell>
          <cell r="F1222" t="str">
            <v>LM Jono Eki Mae</v>
          </cell>
          <cell r="G1222">
            <v>9470985.1551956814</v>
          </cell>
        </row>
        <row r="1223">
          <cell r="A1223">
            <v>1099</v>
          </cell>
          <cell r="B1223" t="str">
            <v>780205</v>
          </cell>
          <cell r="D1223" t="str">
            <v>0205</v>
          </cell>
          <cell r="F1223" t="str">
            <v>LM Jono Eki Mae</v>
          </cell>
          <cell r="G1223">
            <v>8797570.85020243</v>
          </cell>
        </row>
        <row r="1224">
          <cell r="A1224">
            <v>1100</v>
          </cell>
          <cell r="B1224" t="str">
            <v>780401</v>
          </cell>
          <cell r="D1224" t="str">
            <v>0401</v>
          </cell>
          <cell r="F1224" t="str">
            <v>LM Jono Eki Mae</v>
          </cell>
          <cell r="G1224">
            <v>17730094.466936573</v>
          </cell>
        </row>
        <row r="1225">
          <cell r="A1225">
            <v>1101</v>
          </cell>
          <cell r="B1225" t="str">
            <v>780402</v>
          </cell>
          <cell r="D1225" t="str">
            <v>0402</v>
          </cell>
          <cell r="F1225" t="str">
            <v>LM Jono Eki Mae</v>
          </cell>
          <cell r="G1225">
            <v>13689608.636977058</v>
          </cell>
        </row>
        <row r="1226">
          <cell r="A1226">
            <v>1102</v>
          </cell>
          <cell r="B1226" t="str">
            <v>780501</v>
          </cell>
          <cell r="D1226" t="str">
            <v>0501</v>
          </cell>
          <cell r="F1226" t="str">
            <v>LM Jono Eki Mae</v>
          </cell>
          <cell r="G1226">
            <v>17774628.879892036</v>
          </cell>
        </row>
        <row r="1227">
          <cell r="A1227">
            <v>1103</v>
          </cell>
          <cell r="B1227" t="str">
            <v>780601</v>
          </cell>
          <cell r="D1227" t="str">
            <v>0601</v>
          </cell>
          <cell r="F1227" t="str">
            <v>LM Jono Eki Mae</v>
          </cell>
          <cell r="G1227">
            <v>19300944.669365723</v>
          </cell>
        </row>
        <row r="1228">
          <cell r="G1228">
            <v>123031039.13630229</v>
          </cell>
        </row>
        <row r="1230">
          <cell r="F1230" t="str">
            <v xml:space="preserve">LM Kurashiki Oimatsucho </v>
          </cell>
        </row>
        <row r="1231">
          <cell r="A1231">
            <v>1104</v>
          </cell>
          <cell r="B1231" t="str">
            <v>790201</v>
          </cell>
          <cell r="D1231" t="str">
            <v>0201</v>
          </cell>
          <cell r="F1231" t="str">
            <v>LM Kurashiki Oimatsu Cho</v>
          </cell>
          <cell r="G1231">
            <v>12770580.296896087</v>
          </cell>
        </row>
        <row r="1232">
          <cell r="A1232">
            <v>1105</v>
          </cell>
          <cell r="B1232" t="str">
            <v>790202</v>
          </cell>
          <cell r="D1232" t="str">
            <v>0202</v>
          </cell>
          <cell r="F1232" t="str">
            <v>LM Kurashiki Oimatsu Cho</v>
          </cell>
          <cell r="G1232">
            <v>11516869.095816465</v>
          </cell>
        </row>
        <row r="1233">
          <cell r="A1233">
            <v>1106</v>
          </cell>
          <cell r="B1233" t="str">
            <v>790205</v>
          </cell>
          <cell r="D1233" t="str">
            <v>0205</v>
          </cell>
          <cell r="F1233" t="str">
            <v>LM Kurashiki Oimatsu Cho</v>
          </cell>
          <cell r="G1233">
            <v>9484480.4318488538</v>
          </cell>
        </row>
        <row r="1234">
          <cell r="A1234">
            <v>1107</v>
          </cell>
          <cell r="B1234" t="str">
            <v>790206</v>
          </cell>
          <cell r="D1234" t="str">
            <v>0206</v>
          </cell>
          <cell r="F1234" t="str">
            <v>LM Kurashiki Oimatsu Cho</v>
          </cell>
          <cell r="G1234">
            <v>13549257.759784076</v>
          </cell>
        </row>
        <row r="1235">
          <cell r="A1235">
            <v>1108</v>
          </cell>
          <cell r="B1235" t="str">
            <v>790301</v>
          </cell>
          <cell r="D1235" t="str">
            <v>0301</v>
          </cell>
          <cell r="F1235" t="str">
            <v>LM Kurashiki Oimatsu Cho</v>
          </cell>
          <cell r="G1235">
            <v>13041835.357624831</v>
          </cell>
        </row>
        <row r="1236">
          <cell r="A1236">
            <v>1109</v>
          </cell>
          <cell r="B1236" t="str">
            <v>790302</v>
          </cell>
          <cell r="D1236" t="str">
            <v>0302</v>
          </cell>
          <cell r="F1236" t="str">
            <v>LM Kurashiki Oimatsu Cho</v>
          </cell>
          <cell r="G1236">
            <v>11754385.96491228</v>
          </cell>
        </row>
        <row r="1237">
          <cell r="A1237">
            <v>1110</v>
          </cell>
          <cell r="B1237" t="str">
            <v>790304</v>
          </cell>
          <cell r="D1237" t="str">
            <v>0304</v>
          </cell>
          <cell r="F1237" t="str">
            <v>LM Kurashiki Oimatsu Cho</v>
          </cell>
          <cell r="G1237">
            <v>11754385.96491228</v>
          </cell>
        </row>
        <row r="1238">
          <cell r="A1238">
            <v>1111</v>
          </cell>
          <cell r="B1238" t="str">
            <v>790401</v>
          </cell>
          <cell r="D1238" t="str">
            <v>0401</v>
          </cell>
          <cell r="F1238" t="str">
            <v>LM Kurashiki Oimatsu Cho</v>
          </cell>
          <cell r="G1238">
            <v>13041835.357624831</v>
          </cell>
        </row>
        <row r="1239">
          <cell r="A1239">
            <v>1112</v>
          </cell>
          <cell r="B1239" t="str">
            <v>790402</v>
          </cell>
          <cell r="D1239" t="str">
            <v>0402</v>
          </cell>
          <cell r="F1239" t="str">
            <v>LM Kurashiki Oimatsu Cho</v>
          </cell>
          <cell r="G1239">
            <v>11754385.96491228</v>
          </cell>
        </row>
        <row r="1240">
          <cell r="A1240">
            <v>1113</v>
          </cell>
          <cell r="B1240" t="str">
            <v>790405</v>
          </cell>
          <cell r="D1240" t="str">
            <v>0405</v>
          </cell>
          <cell r="F1240" t="str">
            <v>LM Kurashiki Oimatsu Cho</v>
          </cell>
          <cell r="G1240">
            <v>9654520.9176788125</v>
          </cell>
        </row>
        <row r="1241">
          <cell r="A1241">
            <v>1114</v>
          </cell>
          <cell r="B1241" t="str">
            <v>790406</v>
          </cell>
          <cell r="D1241" t="str">
            <v>0406</v>
          </cell>
          <cell r="F1241" t="str">
            <v>LM Kurashiki Oimatsu Cho</v>
          </cell>
          <cell r="G1241">
            <v>13854251.012145748</v>
          </cell>
        </row>
        <row r="1242">
          <cell r="A1242">
            <v>1115</v>
          </cell>
          <cell r="B1242" t="str">
            <v>790502</v>
          </cell>
          <cell r="D1242" t="str">
            <v>0502</v>
          </cell>
          <cell r="F1242" t="str">
            <v>LM Kurashiki Oimatsu Cho</v>
          </cell>
          <cell r="G1242">
            <v>11855600.539811065</v>
          </cell>
        </row>
        <row r="1243">
          <cell r="A1243">
            <v>1116</v>
          </cell>
          <cell r="B1243" t="str">
            <v>790503</v>
          </cell>
          <cell r="D1243" t="str">
            <v>0503</v>
          </cell>
          <cell r="F1243" t="str">
            <v>LM Kurashiki Oimatsu Cho</v>
          </cell>
          <cell r="G1243">
            <v>11855600.539811065</v>
          </cell>
        </row>
        <row r="1244">
          <cell r="A1244">
            <v>1117</v>
          </cell>
          <cell r="B1244" t="str">
            <v>790504</v>
          </cell>
          <cell r="D1244" t="str">
            <v>0504</v>
          </cell>
          <cell r="F1244" t="str">
            <v>LM Kurashiki Oimatsu Cho</v>
          </cell>
          <cell r="G1244">
            <v>11855600.539811065</v>
          </cell>
        </row>
        <row r="1245">
          <cell r="A1245">
            <v>1118</v>
          </cell>
          <cell r="B1245" t="str">
            <v>790603</v>
          </cell>
          <cell r="D1245" t="str">
            <v>0603</v>
          </cell>
          <cell r="F1245" t="str">
            <v>LM Kurashiki Oimatsu Cho</v>
          </cell>
          <cell r="G1245">
            <v>11855600.539811065</v>
          </cell>
        </row>
        <row r="1246">
          <cell r="A1246">
            <v>1119</v>
          </cell>
          <cell r="B1246" t="str">
            <v>790604</v>
          </cell>
          <cell r="D1246" t="str">
            <v>0604</v>
          </cell>
          <cell r="F1246" t="str">
            <v>LM Kurashiki Oimatsu Cho</v>
          </cell>
          <cell r="G1246">
            <v>11855600.539811065</v>
          </cell>
        </row>
        <row r="1247">
          <cell r="A1247">
            <v>1120</v>
          </cell>
          <cell r="B1247" t="str">
            <v>790606</v>
          </cell>
          <cell r="D1247" t="str">
            <v>0606</v>
          </cell>
          <cell r="F1247" t="str">
            <v>LM Kurashiki Oimatsu Cho</v>
          </cell>
          <cell r="G1247">
            <v>13989203.778677464</v>
          </cell>
        </row>
        <row r="1248">
          <cell r="A1248">
            <v>1121</v>
          </cell>
          <cell r="B1248" t="str">
            <v>790703</v>
          </cell>
          <cell r="D1248" t="str">
            <v>0703</v>
          </cell>
          <cell r="F1248" t="str">
            <v>LM Kurashiki Oimatsu Cho</v>
          </cell>
          <cell r="G1248">
            <v>11956815.114709852</v>
          </cell>
        </row>
        <row r="1249">
          <cell r="A1249">
            <v>1122</v>
          </cell>
          <cell r="B1249" t="str">
            <v>790704</v>
          </cell>
          <cell r="D1249" t="str">
            <v>0704</v>
          </cell>
          <cell r="F1249" t="str">
            <v>LM Kurashiki Oimatsu Cho</v>
          </cell>
          <cell r="G1249">
            <v>11956815.114709852</v>
          </cell>
        </row>
        <row r="1250">
          <cell r="A1250">
            <v>1123</v>
          </cell>
          <cell r="B1250" t="str">
            <v>790901</v>
          </cell>
          <cell r="D1250" t="str">
            <v>0901</v>
          </cell>
          <cell r="F1250" t="str">
            <v>LM Kurashiki Oimatsu Cho</v>
          </cell>
          <cell r="G1250">
            <v>13448043.18488529</v>
          </cell>
        </row>
        <row r="1251">
          <cell r="A1251">
            <v>1124</v>
          </cell>
          <cell r="B1251" t="str">
            <v>790903</v>
          </cell>
          <cell r="D1251" t="str">
            <v>0903</v>
          </cell>
          <cell r="F1251" t="str">
            <v>LM Kurashiki Oimatsu Cho</v>
          </cell>
          <cell r="G1251">
            <v>12059379.217273954</v>
          </cell>
        </row>
        <row r="1252">
          <cell r="A1252">
            <v>1125</v>
          </cell>
          <cell r="B1252" t="str">
            <v>790905</v>
          </cell>
          <cell r="D1252" t="str">
            <v>0905</v>
          </cell>
          <cell r="F1252" t="str">
            <v>LM Kurashiki Oimatsu Cho</v>
          </cell>
          <cell r="G1252">
            <v>9958164.6423751693</v>
          </cell>
        </row>
        <row r="1253">
          <cell r="A1253">
            <v>1126</v>
          </cell>
          <cell r="B1253" t="str">
            <v>791003</v>
          </cell>
          <cell r="D1253" t="str">
            <v>1003</v>
          </cell>
          <cell r="F1253" t="str">
            <v>LM Kurashiki Oimatsu Cho</v>
          </cell>
          <cell r="G1253">
            <v>12228070.175438596</v>
          </cell>
        </row>
        <row r="1254">
          <cell r="A1254">
            <v>1127</v>
          </cell>
          <cell r="B1254" t="str">
            <v>791004</v>
          </cell>
          <cell r="D1254" t="str">
            <v>1004</v>
          </cell>
          <cell r="F1254" t="str">
            <v>LM Kurashiki Oimatsu Cho</v>
          </cell>
          <cell r="G1254">
            <v>12228070.175438596</v>
          </cell>
        </row>
        <row r="1255">
          <cell r="A1255">
            <v>1128</v>
          </cell>
          <cell r="B1255" t="str">
            <v>791005</v>
          </cell>
          <cell r="D1255" t="str">
            <v>1005</v>
          </cell>
          <cell r="F1255" t="str">
            <v>LM Kurashiki Oimatsu Cho</v>
          </cell>
          <cell r="G1255">
            <v>10128205.128205128</v>
          </cell>
        </row>
        <row r="1256">
          <cell r="A1256">
            <v>1129</v>
          </cell>
          <cell r="B1256" t="str">
            <v>791006</v>
          </cell>
          <cell r="D1256" t="str">
            <v>1006</v>
          </cell>
          <cell r="F1256" t="str">
            <v>LM Kurashiki Oimatsu Cho</v>
          </cell>
          <cell r="G1256">
            <v>14464237.516869096</v>
          </cell>
        </row>
        <row r="1257">
          <cell r="G1257">
            <v>313871794.87179488</v>
          </cell>
        </row>
        <row r="1259">
          <cell r="F1259" t="str">
            <v>LM Kokura Eki Minami 2</v>
          </cell>
        </row>
        <row r="1260">
          <cell r="A1260">
            <v>1130</v>
          </cell>
          <cell r="B1260" t="str">
            <v>810207</v>
          </cell>
          <cell r="D1260" t="str">
            <v>0207</v>
          </cell>
          <cell r="F1260" t="str">
            <v>LM Kokura Eki Minami 2nd</v>
          </cell>
          <cell r="G1260">
            <v>10426450.742240217</v>
          </cell>
        </row>
        <row r="1261">
          <cell r="A1261">
            <v>1131</v>
          </cell>
          <cell r="B1261" t="str">
            <v>810601</v>
          </cell>
          <cell r="D1261" t="str">
            <v>0601</v>
          </cell>
          <cell r="F1261" t="str">
            <v>LM Kokura Eki Minami 2nd</v>
          </cell>
          <cell r="G1261">
            <v>7784075.5735492576</v>
          </cell>
        </row>
        <row r="1262">
          <cell r="A1262">
            <v>1132</v>
          </cell>
          <cell r="B1262" t="str">
            <v>810607</v>
          </cell>
          <cell r="D1262" t="str">
            <v>0607</v>
          </cell>
          <cell r="F1262" t="str">
            <v>LM Kokura Eki Minami 2nd</v>
          </cell>
          <cell r="G1262">
            <v>10720647.773279352</v>
          </cell>
        </row>
        <row r="1263">
          <cell r="A1263">
            <v>1133</v>
          </cell>
          <cell r="B1263" t="str">
            <v>810701</v>
          </cell>
          <cell r="D1263" t="str">
            <v>0701</v>
          </cell>
          <cell r="F1263" t="str">
            <v>LM Kokura Eki Minami 2nd</v>
          </cell>
          <cell r="G1263">
            <v>7856950.0674763834</v>
          </cell>
        </row>
        <row r="1264">
          <cell r="A1264">
            <v>1134</v>
          </cell>
          <cell r="B1264" t="str">
            <v>810801</v>
          </cell>
          <cell r="D1264" t="str">
            <v>0801</v>
          </cell>
          <cell r="F1264" t="str">
            <v>LM Kokura Eki Minami 2nd</v>
          </cell>
          <cell r="G1264">
            <v>7929824.5614035092</v>
          </cell>
        </row>
        <row r="1265">
          <cell r="A1265">
            <v>1135</v>
          </cell>
          <cell r="B1265" t="str">
            <v>810807</v>
          </cell>
          <cell r="D1265" t="str">
            <v>0807</v>
          </cell>
          <cell r="F1265" t="str">
            <v>LM Kokura Eki Minami 2nd</v>
          </cell>
          <cell r="G1265">
            <v>10867746.288798921</v>
          </cell>
        </row>
        <row r="1266">
          <cell r="G1266">
            <v>55585695.006747641</v>
          </cell>
        </row>
        <row r="1268">
          <cell r="F1268" t="str">
            <v xml:space="preserve">LM Suizenji 3 Ichibankan </v>
          </cell>
        </row>
        <row r="1269">
          <cell r="A1269">
            <v>1136</v>
          </cell>
          <cell r="B1269" t="str">
            <v>820101</v>
          </cell>
          <cell r="D1269" t="str">
            <v>0101</v>
          </cell>
          <cell r="F1269" t="str">
            <v>LM Suizenji 3rd Ichibankan</v>
          </cell>
          <cell r="G1269">
            <v>18268556.00539811</v>
          </cell>
        </row>
        <row r="1270">
          <cell r="A1270">
            <v>1137</v>
          </cell>
          <cell r="B1270" t="str">
            <v>820103</v>
          </cell>
          <cell r="D1270" t="str">
            <v>0103</v>
          </cell>
          <cell r="F1270" t="str">
            <v>LM Suizenji 3rd Ichibankan</v>
          </cell>
          <cell r="G1270">
            <v>14241565.452091768</v>
          </cell>
        </row>
        <row r="1271">
          <cell r="A1271">
            <v>1138</v>
          </cell>
          <cell r="B1271" t="str">
            <v>820104</v>
          </cell>
          <cell r="D1271" t="str">
            <v>0104</v>
          </cell>
          <cell r="F1271" t="str">
            <v>LM Suizenji 3rd Ichibankan</v>
          </cell>
          <cell r="G1271">
            <v>14241565.452091768</v>
          </cell>
        </row>
        <row r="1272">
          <cell r="A1272">
            <v>1139</v>
          </cell>
          <cell r="B1272" t="str">
            <v>820106</v>
          </cell>
          <cell r="D1272" t="str">
            <v>0106</v>
          </cell>
          <cell r="F1272" t="str">
            <v>LM Suizenji 3rd Ichibankan</v>
          </cell>
          <cell r="G1272">
            <v>8986504.7233468294</v>
          </cell>
        </row>
        <row r="1273">
          <cell r="A1273">
            <v>1140</v>
          </cell>
          <cell r="B1273" t="str">
            <v>820201</v>
          </cell>
          <cell r="D1273" t="str">
            <v>0201</v>
          </cell>
          <cell r="F1273" t="str">
            <v>LM Suizenji 3rd Ichibankan</v>
          </cell>
          <cell r="G1273">
            <v>18022941.97031039</v>
          </cell>
        </row>
        <row r="1274">
          <cell r="A1274">
            <v>1141</v>
          </cell>
          <cell r="B1274" t="str">
            <v>820203</v>
          </cell>
          <cell r="D1274" t="str">
            <v>0203</v>
          </cell>
          <cell r="F1274" t="str">
            <v>LM Suizenji 3rd Ichibankan</v>
          </cell>
          <cell r="G1274">
            <v>14143049.932523618</v>
          </cell>
        </row>
        <row r="1275">
          <cell r="A1275">
            <v>1142</v>
          </cell>
          <cell r="B1275" t="str">
            <v>820206</v>
          </cell>
          <cell r="D1275" t="str">
            <v>0206</v>
          </cell>
          <cell r="F1275" t="str">
            <v>LM Suizenji 3rd Ichibankan</v>
          </cell>
          <cell r="G1275">
            <v>9232118.7584345471</v>
          </cell>
        </row>
        <row r="1276">
          <cell r="A1276">
            <v>1143</v>
          </cell>
          <cell r="B1276" t="str">
            <v>820301</v>
          </cell>
          <cell r="D1276" t="str">
            <v>0301</v>
          </cell>
          <cell r="F1276" t="str">
            <v>LM Suizenji 3rd Ichibankan</v>
          </cell>
          <cell r="G1276">
            <v>18564102.564102564</v>
          </cell>
        </row>
        <row r="1277">
          <cell r="G1277">
            <v>115700404.8582996</v>
          </cell>
        </row>
        <row r="1279">
          <cell r="F1279" t="str">
            <v>LM Isogo 3</v>
          </cell>
        </row>
        <row r="1280">
          <cell r="A1280">
            <v>1144</v>
          </cell>
          <cell r="B1280" t="str">
            <v>830202</v>
          </cell>
          <cell r="D1280" t="str">
            <v>0202</v>
          </cell>
          <cell r="F1280" t="str">
            <v>LM Isogo 3rd</v>
          </cell>
          <cell r="G1280">
            <v>13862348.178137653</v>
          </cell>
        </row>
        <row r="1281">
          <cell r="A1281">
            <v>1145</v>
          </cell>
          <cell r="B1281" t="str">
            <v>830211</v>
          </cell>
          <cell r="D1281" t="str">
            <v>0211</v>
          </cell>
          <cell r="F1281" t="str">
            <v>LM Isogo 3rd</v>
          </cell>
          <cell r="G1281">
            <v>8134952.7665317142</v>
          </cell>
        </row>
        <row r="1282">
          <cell r="A1282">
            <v>1146</v>
          </cell>
          <cell r="B1282" t="str">
            <v>830212</v>
          </cell>
          <cell r="D1282" t="str">
            <v>0212</v>
          </cell>
          <cell r="F1282" t="str">
            <v>LM Isogo 3rd</v>
          </cell>
          <cell r="G1282">
            <v>8390013.4952766541</v>
          </cell>
        </row>
        <row r="1283">
          <cell r="A1283">
            <v>1147</v>
          </cell>
          <cell r="B1283" t="str">
            <v>830303</v>
          </cell>
          <cell r="D1283" t="str">
            <v>0303</v>
          </cell>
          <cell r="F1283" t="str">
            <v>LM Isogo 3rd</v>
          </cell>
          <cell r="G1283">
            <v>8134952.7665317142</v>
          </cell>
        </row>
        <row r="1284">
          <cell r="A1284">
            <v>1148</v>
          </cell>
          <cell r="B1284" t="str">
            <v>830404</v>
          </cell>
          <cell r="D1284" t="str">
            <v>0404</v>
          </cell>
          <cell r="F1284" t="str">
            <v>LM Isogo 3rd</v>
          </cell>
          <cell r="G1284">
            <v>8244264.5074224025</v>
          </cell>
        </row>
        <row r="1285">
          <cell r="A1285">
            <v>1149</v>
          </cell>
          <cell r="B1285" t="str">
            <v>830407</v>
          </cell>
          <cell r="D1285" t="str">
            <v>0407</v>
          </cell>
          <cell r="F1285" t="str">
            <v>LM Isogo 3rd</v>
          </cell>
          <cell r="G1285">
            <v>8025641.025641026</v>
          </cell>
        </row>
        <row r="1286">
          <cell r="A1286">
            <v>1150</v>
          </cell>
          <cell r="B1286" t="str">
            <v>830503</v>
          </cell>
          <cell r="D1286" t="str">
            <v>0503</v>
          </cell>
          <cell r="F1286" t="str">
            <v>LM Isogo 3rd</v>
          </cell>
          <cell r="G1286">
            <v>8353576.2483130908</v>
          </cell>
        </row>
        <row r="1287">
          <cell r="G1287">
            <v>63145748.98785425</v>
          </cell>
        </row>
        <row r="1289">
          <cell r="F1289" t="str">
            <v xml:space="preserve">LM Nishigaoka Minami </v>
          </cell>
        </row>
        <row r="1290">
          <cell r="A1290">
            <v>1151</v>
          </cell>
          <cell r="B1290" t="str">
            <v>840203</v>
          </cell>
          <cell r="D1290" t="str">
            <v>0203</v>
          </cell>
          <cell r="F1290" t="str">
            <v>LM Nishigaoka Minami</v>
          </cell>
          <cell r="G1290">
            <v>13087719.298245614</v>
          </cell>
        </row>
        <row r="1291">
          <cell r="A1291">
            <v>1152</v>
          </cell>
          <cell r="B1291" t="str">
            <v>840204</v>
          </cell>
          <cell r="D1291" t="str">
            <v>0204</v>
          </cell>
          <cell r="F1291" t="str">
            <v>LM Nishigaoka Minami</v>
          </cell>
          <cell r="G1291">
            <v>13087719.298245614</v>
          </cell>
        </row>
        <row r="1292">
          <cell r="A1292">
            <v>1153</v>
          </cell>
          <cell r="B1292" t="str">
            <v>840206</v>
          </cell>
          <cell r="D1292" t="str">
            <v>0206</v>
          </cell>
          <cell r="F1292" t="str">
            <v>LM Nishigaoka Minami</v>
          </cell>
          <cell r="G1292">
            <v>13167341.430499325</v>
          </cell>
        </row>
        <row r="1293">
          <cell r="A1293">
            <v>1154</v>
          </cell>
          <cell r="B1293" t="str">
            <v>840208</v>
          </cell>
          <cell r="D1293" t="str">
            <v>0208</v>
          </cell>
          <cell r="F1293" t="str">
            <v>LM Nishigaoka Minami</v>
          </cell>
          <cell r="G1293">
            <v>13167341.430499325</v>
          </cell>
        </row>
        <row r="1294">
          <cell r="A1294">
            <v>1155</v>
          </cell>
          <cell r="B1294" t="str">
            <v>840302</v>
          </cell>
          <cell r="D1294" t="str">
            <v>0302</v>
          </cell>
          <cell r="F1294" t="str">
            <v>LM Nishigaoka Minami</v>
          </cell>
          <cell r="G1294">
            <v>12093117.408906883</v>
          </cell>
        </row>
        <row r="1295">
          <cell r="A1295">
            <v>1156</v>
          </cell>
          <cell r="B1295" t="str">
            <v>840304</v>
          </cell>
          <cell r="D1295" t="str">
            <v>0304</v>
          </cell>
          <cell r="F1295" t="str">
            <v>LM Nishigaoka Minami</v>
          </cell>
          <cell r="G1295">
            <v>13246963.562753037</v>
          </cell>
        </row>
        <row r="1296">
          <cell r="A1296">
            <v>1157</v>
          </cell>
          <cell r="B1296" t="str">
            <v>840305</v>
          </cell>
          <cell r="D1296" t="str">
            <v>0305</v>
          </cell>
          <cell r="F1296" t="str">
            <v>LM Nishigaoka Minami</v>
          </cell>
          <cell r="G1296">
            <v>12570850.202429149</v>
          </cell>
        </row>
        <row r="1297">
          <cell r="A1297">
            <v>1158</v>
          </cell>
          <cell r="B1297" t="str">
            <v>840307</v>
          </cell>
          <cell r="D1297" t="str">
            <v>0307</v>
          </cell>
          <cell r="F1297" t="str">
            <v>LM Nishigaoka Minami</v>
          </cell>
          <cell r="G1297">
            <v>13365721.997300945</v>
          </cell>
        </row>
        <row r="1298">
          <cell r="A1298">
            <v>1159</v>
          </cell>
          <cell r="B1298" t="str">
            <v>840308</v>
          </cell>
          <cell r="D1298" t="str">
            <v>0308</v>
          </cell>
          <cell r="F1298" t="str">
            <v>LM Nishigaoka Minami</v>
          </cell>
          <cell r="G1298">
            <v>13246963.562753037</v>
          </cell>
        </row>
        <row r="1299">
          <cell r="A1299">
            <v>1160</v>
          </cell>
          <cell r="B1299" t="str">
            <v>840310</v>
          </cell>
          <cell r="D1299" t="str">
            <v>0310</v>
          </cell>
          <cell r="F1299" t="str">
            <v>LM Nishigaoka Minami</v>
          </cell>
          <cell r="G1299">
            <v>15991902.834008098</v>
          </cell>
        </row>
        <row r="1300">
          <cell r="G1300">
            <v>133025641.02564104</v>
          </cell>
        </row>
        <row r="1302">
          <cell r="F1302" t="str">
            <v xml:space="preserve">LG Miyanomori </v>
          </cell>
        </row>
        <row r="1303">
          <cell r="A1303">
            <v>1161</v>
          </cell>
          <cell r="B1303" t="str">
            <v>850201</v>
          </cell>
          <cell r="D1303" t="str">
            <v>0201</v>
          </cell>
          <cell r="F1303" t="str">
            <v>LG Miyanomori</v>
          </cell>
          <cell r="G1303">
            <v>28697705.80296896</v>
          </cell>
        </row>
        <row r="1304">
          <cell r="A1304">
            <v>1162</v>
          </cell>
          <cell r="B1304" t="str">
            <v>850202</v>
          </cell>
          <cell r="D1304" t="str">
            <v>0202</v>
          </cell>
          <cell r="F1304" t="str">
            <v>LG Miyanomori</v>
          </cell>
          <cell r="G1304">
            <v>25004048.582995951</v>
          </cell>
        </row>
        <row r="1305">
          <cell r="A1305">
            <v>1163</v>
          </cell>
          <cell r="B1305" t="str">
            <v>850203</v>
          </cell>
          <cell r="D1305" t="str">
            <v>0203</v>
          </cell>
          <cell r="F1305" t="str">
            <v>LG Miyanomori</v>
          </cell>
          <cell r="G1305">
            <v>35801619.433198377</v>
          </cell>
        </row>
        <row r="1306">
          <cell r="A1306">
            <v>1164</v>
          </cell>
          <cell r="B1306" t="str">
            <v>850401</v>
          </cell>
          <cell r="D1306" t="str">
            <v>0401</v>
          </cell>
          <cell r="F1306" t="str">
            <v>LG Miyanomori</v>
          </cell>
          <cell r="G1306">
            <v>22163292.847503375</v>
          </cell>
        </row>
        <row r="1307">
          <cell r="A1307">
            <v>1165</v>
          </cell>
          <cell r="B1307" t="str">
            <v>850801</v>
          </cell>
          <cell r="D1307" t="str">
            <v>0801</v>
          </cell>
          <cell r="F1307" t="str">
            <v>LG Miyanomori</v>
          </cell>
          <cell r="G1307">
            <v>42905533.063427798</v>
          </cell>
        </row>
        <row r="1308">
          <cell r="G1308">
            <v>154572199.73009446</v>
          </cell>
        </row>
        <row r="1310">
          <cell r="F1310" t="str">
            <v xml:space="preserve">LM Toyokawa Kanaya Honcho </v>
          </cell>
        </row>
        <row r="1311">
          <cell r="A1311">
            <v>1166</v>
          </cell>
          <cell r="B1311" t="str">
            <v>870101</v>
          </cell>
          <cell r="D1311" t="str">
            <v>0101</v>
          </cell>
          <cell r="F1311" t="str">
            <v>LM Toyokawa Kanaya Honcho</v>
          </cell>
          <cell r="G1311">
            <v>7261808.3670715252</v>
          </cell>
        </row>
        <row r="1312">
          <cell r="A1312">
            <v>1167</v>
          </cell>
          <cell r="B1312" t="str">
            <v>870102</v>
          </cell>
          <cell r="D1312" t="str">
            <v>0102</v>
          </cell>
          <cell r="F1312" t="str">
            <v>LM Toyokawa Kanaya Honcho</v>
          </cell>
          <cell r="G1312">
            <v>6771929.8245614031</v>
          </cell>
        </row>
        <row r="1313">
          <cell r="A1313">
            <v>1168</v>
          </cell>
          <cell r="B1313" t="str">
            <v>870103</v>
          </cell>
          <cell r="D1313" t="str">
            <v>0103</v>
          </cell>
          <cell r="F1313" t="str">
            <v>LM Toyokawa Kanaya Honcho</v>
          </cell>
          <cell r="G1313">
            <v>7431848.8529014848</v>
          </cell>
        </row>
        <row r="1314">
          <cell r="A1314">
            <v>1169</v>
          </cell>
          <cell r="B1314" t="str">
            <v>870202</v>
          </cell>
          <cell r="D1314" t="str">
            <v>0202</v>
          </cell>
          <cell r="F1314" t="str">
            <v>LM Toyokawa Kanaya Honcho</v>
          </cell>
          <cell r="G1314">
            <v>6790823.2118758438</v>
          </cell>
        </row>
        <row r="1315">
          <cell r="A1315">
            <v>1170</v>
          </cell>
          <cell r="B1315" t="str">
            <v>870203</v>
          </cell>
          <cell r="D1315" t="str">
            <v>0203</v>
          </cell>
          <cell r="F1315" t="str">
            <v>LM Toyokawa Kanaya Honcho</v>
          </cell>
          <cell r="G1315">
            <v>7469635.6275303643</v>
          </cell>
        </row>
        <row r="1316">
          <cell r="A1316">
            <v>1171</v>
          </cell>
          <cell r="B1316" t="str">
            <v>870302</v>
          </cell>
          <cell r="D1316" t="str">
            <v>0302</v>
          </cell>
          <cell r="F1316" t="str">
            <v>LM Toyokawa Kanaya Honcho</v>
          </cell>
          <cell r="G1316">
            <v>6809716.5991902836</v>
          </cell>
        </row>
        <row r="1317">
          <cell r="A1317">
            <v>1172</v>
          </cell>
          <cell r="B1317" t="str">
            <v>870303</v>
          </cell>
          <cell r="D1317" t="str">
            <v>0303</v>
          </cell>
          <cell r="F1317" t="str">
            <v>LM Toyokawa Kanaya Honcho</v>
          </cell>
          <cell r="G1317">
            <v>7507422.4021592448</v>
          </cell>
        </row>
        <row r="1318">
          <cell r="A1318">
            <v>1173</v>
          </cell>
          <cell r="B1318" t="str">
            <v>870401</v>
          </cell>
          <cell r="D1318" t="str">
            <v>0401</v>
          </cell>
          <cell r="F1318" t="str">
            <v>LM Toyokawa Kanaya Honcho</v>
          </cell>
          <cell r="G1318">
            <v>7318488.5290148444</v>
          </cell>
        </row>
        <row r="1319">
          <cell r="A1319">
            <v>1174</v>
          </cell>
          <cell r="B1319" t="str">
            <v>870402</v>
          </cell>
          <cell r="D1319" t="str">
            <v>0402</v>
          </cell>
          <cell r="F1319" t="str">
            <v>LM Toyokawa Kanaya Honcho</v>
          </cell>
          <cell r="G1319">
            <v>6827260.4588394063</v>
          </cell>
        </row>
        <row r="1320">
          <cell r="A1320">
            <v>1175</v>
          </cell>
          <cell r="B1320" t="str">
            <v>870502</v>
          </cell>
          <cell r="D1320" t="str">
            <v>0502</v>
          </cell>
          <cell r="F1320" t="str">
            <v>LM Toyokawa Kanaya Honcho</v>
          </cell>
          <cell r="G1320">
            <v>7601889.3387314444</v>
          </cell>
        </row>
        <row r="1321">
          <cell r="G1321">
            <v>71790823.211875841</v>
          </cell>
        </row>
        <row r="1323">
          <cell r="F1323" t="str">
            <v>LM Toyokawa Kaiun Dori</v>
          </cell>
        </row>
        <row r="1324">
          <cell r="A1324">
            <v>1176</v>
          </cell>
          <cell r="B1324" t="str">
            <v>880301</v>
          </cell>
          <cell r="D1324" t="str">
            <v>0301</v>
          </cell>
          <cell r="F1324" t="str">
            <v>LM Toyokawa Kaiun Dori</v>
          </cell>
          <cell r="G1324">
            <v>7770580.2968960861</v>
          </cell>
        </row>
        <row r="1325">
          <cell r="A1325">
            <v>1177</v>
          </cell>
          <cell r="B1325" t="str">
            <v>880401</v>
          </cell>
          <cell r="D1325" t="str">
            <v>0401</v>
          </cell>
          <cell r="F1325" t="str">
            <v>LM Toyokawa Kaiun Dori</v>
          </cell>
          <cell r="G1325">
            <v>7812415.6545209177</v>
          </cell>
        </row>
        <row r="1326">
          <cell r="A1326">
            <v>1178</v>
          </cell>
          <cell r="B1326" t="str">
            <v>880402</v>
          </cell>
          <cell r="D1326" t="str">
            <v>0402</v>
          </cell>
          <cell r="F1326" t="str">
            <v>LM Toyokawa Kaiun Dori</v>
          </cell>
          <cell r="G1326">
            <v>8043184.8852901487</v>
          </cell>
        </row>
        <row r="1327">
          <cell r="A1327">
            <v>1179</v>
          </cell>
          <cell r="B1327" t="str">
            <v>880501</v>
          </cell>
          <cell r="D1327" t="str">
            <v>0501</v>
          </cell>
          <cell r="F1327" t="str">
            <v>LM Toyokawa Kaiun Dori</v>
          </cell>
          <cell r="G1327">
            <v>7854251.0121457493</v>
          </cell>
        </row>
        <row r="1328">
          <cell r="A1328">
            <v>1180</v>
          </cell>
          <cell r="B1328" t="str">
            <v>880502</v>
          </cell>
          <cell r="D1328" t="str">
            <v>0502</v>
          </cell>
          <cell r="F1328" t="str">
            <v>LM Toyokawa Kaiun Dori</v>
          </cell>
          <cell r="G1328">
            <v>8085020.2429149803</v>
          </cell>
        </row>
        <row r="1329">
          <cell r="A1329">
            <v>1181</v>
          </cell>
          <cell r="B1329" t="str">
            <v>880802</v>
          </cell>
          <cell r="D1329" t="str">
            <v>0802</v>
          </cell>
          <cell r="F1329" t="str">
            <v>LM Toyokawa Kaiun Dori</v>
          </cell>
          <cell r="G1329">
            <v>8211875.8434547912</v>
          </cell>
        </row>
        <row r="1330">
          <cell r="G1330">
            <v>47777327.935222678</v>
          </cell>
        </row>
        <row r="1332">
          <cell r="F1332" t="str">
            <v xml:space="preserve">LM Jono Minami </v>
          </cell>
        </row>
        <row r="1333">
          <cell r="A1333">
            <v>1182</v>
          </cell>
          <cell r="B1333" t="str">
            <v>910101</v>
          </cell>
          <cell r="D1333" t="str">
            <v>0101</v>
          </cell>
          <cell r="F1333" t="str">
            <v>LM Jono Minami</v>
          </cell>
          <cell r="G1333">
            <v>14631578.947368421</v>
          </cell>
        </row>
        <row r="1334">
          <cell r="A1334">
            <v>1183</v>
          </cell>
          <cell r="B1334" t="str">
            <v>910202</v>
          </cell>
          <cell r="D1334" t="str">
            <v>0202</v>
          </cell>
          <cell r="F1334" t="str">
            <v>LM Jono Minami</v>
          </cell>
          <cell r="G1334">
            <v>15704453.441295547</v>
          </cell>
        </row>
        <row r="1335">
          <cell r="A1335">
            <v>1184</v>
          </cell>
          <cell r="B1335" t="str">
            <v>910404</v>
          </cell>
          <cell r="D1335" t="str">
            <v>0404</v>
          </cell>
          <cell r="F1335" t="str">
            <v>LM Jono Minami</v>
          </cell>
          <cell r="G1335">
            <v>16133603.238866396</v>
          </cell>
        </row>
        <row r="1336">
          <cell r="G1336">
            <v>46469635.627530366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0"/>
  </sheetPr>
  <dimension ref="A1:L68"/>
  <sheetViews>
    <sheetView tabSelected="1" view="pageBreakPreview" zoomScale="85" zoomScaleNormal="100" zoomScaleSheetLayoutView="85" workbookViewId="0">
      <selection activeCell="A2" sqref="A2:XFD2"/>
    </sheetView>
  </sheetViews>
  <sheetFormatPr defaultRowHeight="10"/>
  <cols>
    <col min="1" max="1" width="1.33203125" customWidth="1"/>
    <col min="2" max="2" width="10.109375" customWidth="1"/>
    <col min="3" max="5" width="12.77734375" customWidth="1"/>
    <col min="6" max="6" width="13.33203125" customWidth="1"/>
    <col min="7" max="11" width="12.77734375" customWidth="1"/>
    <col min="12" max="12" width="1.33203125" customWidth="1"/>
    <col min="14" max="14" width="15.44140625" bestFit="1" customWidth="1"/>
  </cols>
  <sheetData>
    <row r="1" spans="1:12" ht="6" customHeight="1"/>
    <row r="2" spans="1:12" ht="6" customHeight="1"/>
    <row r="3" spans="1:12" ht="6" customHeight="1"/>
    <row r="4" spans="1:12" ht="19">
      <c r="A4" s="8"/>
      <c r="B4" s="18" t="s">
        <v>46</v>
      </c>
      <c r="C4" s="16"/>
      <c r="D4" s="16"/>
      <c r="E4" s="16"/>
      <c r="F4" s="17"/>
      <c r="G4" s="17"/>
      <c r="H4" s="17"/>
      <c r="I4" s="17"/>
      <c r="J4" s="17"/>
      <c r="K4" s="17"/>
      <c r="L4" s="17"/>
    </row>
    <row r="5" spans="1:12" ht="6.75" customHeight="1">
      <c r="A5" s="9"/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ht="26.25" customHeight="1" thickBot="1">
      <c r="A6" s="10"/>
      <c r="B6" s="24" t="str">
        <f>C8</f>
        <v>ビル名称記入</v>
      </c>
      <c r="C6" s="11"/>
      <c r="D6" s="11"/>
      <c r="E6" s="11"/>
      <c r="F6" s="11"/>
      <c r="G6" s="12"/>
      <c r="H6" s="12"/>
      <c r="I6" s="12"/>
      <c r="J6" s="66"/>
      <c r="K6" s="66"/>
      <c r="L6" s="12"/>
    </row>
    <row r="7" spans="1:12" ht="10.5" customHeight="1">
      <c r="A7" s="19"/>
      <c r="B7" s="20"/>
      <c r="C7" s="21"/>
      <c r="D7" s="20"/>
      <c r="E7" s="19"/>
      <c r="F7" s="19"/>
      <c r="G7" s="19"/>
      <c r="H7" s="19"/>
      <c r="I7" s="19"/>
      <c r="J7" s="19"/>
      <c r="K7" s="19"/>
      <c r="L7" s="19"/>
    </row>
    <row r="8" spans="1:12" s="72" customFormat="1" ht="15" customHeight="1">
      <c r="A8" s="67"/>
      <c r="B8" s="68" t="s">
        <v>19</v>
      </c>
      <c r="C8" s="69" t="s">
        <v>38</v>
      </c>
      <c r="D8" s="70"/>
      <c r="E8" s="70"/>
      <c r="F8" s="71"/>
      <c r="I8" s="73" t="s">
        <v>29</v>
      </c>
      <c r="J8" s="130">
        <v>100</v>
      </c>
      <c r="K8" s="67"/>
      <c r="L8" s="67"/>
    </row>
    <row r="9" spans="1:12" s="72" customFormat="1" ht="15" customHeight="1">
      <c r="A9" s="67"/>
      <c r="B9" s="68" t="s">
        <v>40</v>
      </c>
      <c r="C9" s="74">
        <v>0.8</v>
      </c>
      <c r="D9" s="71"/>
      <c r="E9" s="71"/>
      <c r="F9" s="68"/>
      <c r="L9" s="67"/>
    </row>
    <row r="10" spans="1:12" s="72" customFormat="1" ht="15" customHeight="1">
      <c r="A10" s="67"/>
      <c r="B10" s="68" t="s">
        <v>39</v>
      </c>
      <c r="C10" s="74">
        <v>5</v>
      </c>
      <c r="D10" s="71"/>
      <c r="E10" s="71"/>
      <c r="F10" s="68"/>
      <c r="H10" s="25" t="s">
        <v>33</v>
      </c>
      <c r="I10" s="25" t="s">
        <v>34</v>
      </c>
      <c r="J10" s="25" t="s">
        <v>28</v>
      </c>
      <c r="K10" s="25" t="s">
        <v>27</v>
      </c>
      <c r="L10" s="67"/>
    </row>
    <row r="11" spans="1:12" s="77" customFormat="1" ht="15" customHeight="1">
      <c r="A11" s="75"/>
      <c r="B11" s="68" t="s">
        <v>10</v>
      </c>
      <c r="C11" s="74" t="s">
        <v>6</v>
      </c>
      <c r="D11" s="126" t="s">
        <v>41</v>
      </c>
      <c r="E11" s="76"/>
      <c r="F11" s="76"/>
      <c r="H11" s="128">
        <f>J8*C9</f>
        <v>80</v>
      </c>
      <c r="I11" s="128">
        <f>J8*C10</f>
        <v>500</v>
      </c>
      <c r="J11" s="128">
        <f>H35</f>
        <v>470</v>
      </c>
      <c r="K11" s="129">
        <f>J11/J8</f>
        <v>4.7</v>
      </c>
      <c r="L11" s="75"/>
    </row>
    <row r="12" spans="1:12" s="72" customFormat="1" ht="15" customHeight="1">
      <c r="A12" s="67"/>
      <c r="B12" s="68" t="s">
        <v>64</v>
      </c>
      <c r="C12" s="127">
        <v>15</v>
      </c>
      <c r="D12" s="71"/>
      <c r="G12" s="67"/>
      <c r="H12" s="67"/>
      <c r="I12" s="67"/>
      <c r="J12" s="67"/>
      <c r="K12" s="67"/>
      <c r="L12" s="67"/>
    </row>
    <row r="13" spans="1:12" s="72" customFormat="1" ht="15" customHeight="1">
      <c r="A13" s="67"/>
      <c r="C13" s="78"/>
      <c r="D13" s="71"/>
      <c r="G13" s="67"/>
      <c r="H13" s="67"/>
      <c r="I13" s="67"/>
      <c r="J13" s="67"/>
      <c r="K13" s="67"/>
      <c r="L13" s="67"/>
    </row>
    <row r="14" spans="1:12" s="72" customFormat="1" ht="15" customHeight="1">
      <c r="A14" s="67"/>
      <c r="C14" s="78"/>
      <c r="D14" s="71"/>
      <c r="G14" s="67"/>
      <c r="H14" s="67"/>
      <c r="I14" s="67"/>
      <c r="J14" s="67"/>
      <c r="K14" s="67"/>
      <c r="L14" s="67"/>
    </row>
    <row r="15" spans="1:12" s="72" customFormat="1" ht="15" customHeight="1">
      <c r="A15" s="67"/>
      <c r="C15" s="78"/>
      <c r="D15" s="71"/>
      <c r="E15" s="71"/>
      <c r="F15" s="68"/>
      <c r="G15" s="67"/>
      <c r="H15" s="67"/>
      <c r="I15" s="67"/>
      <c r="J15" s="67"/>
      <c r="K15" s="67"/>
      <c r="L15" s="67"/>
    </row>
    <row r="16" spans="1:12" s="82" customFormat="1" ht="15" customHeight="1">
      <c r="A16" s="80"/>
      <c r="B16" s="81"/>
      <c r="C16" s="137" t="s">
        <v>65</v>
      </c>
      <c r="D16" s="138"/>
      <c r="E16" s="137" t="s">
        <v>66</v>
      </c>
      <c r="F16" s="138"/>
      <c r="G16" s="137" t="s">
        <v>67</v>
      </c>
      <c r="H16" s="138"/>
      <c r="I16" s="137" t="s">
        <v>26</v>
      </c>
      <c r="J16" s="138"/>
      <c r="K16" s="79" t="s">
        <v>32</v>
      </c>
      <c r="L16" s="80"/>
    </row>
    <row r="17" spans="1:12" s="82" customFormat="1" ht="15" customHeight="1">
      <c r="A17" s="80"/>
      <c r="B17" s="83" t="s">
        <v>9</v>
      </c>
      <c r="C17" s="84" t="s">
        <v>52</v>
      </c>
      <c r="D17" s="84" t="s">
        <v>53</v>
      </c>
      <c r="E17" s="84" t="s">
        <v>54</v>
      </c>
      <c r="F17" s="84" t="s">
        <v>55</v>
      </c>
      <c r="G17" s="84" t="s">
        <v>56</v>
      </c>
      <c r="H17" s="84" t="s">
        <v>57</v>
      </c>
      <c r="I17" s="85" t="s">
        <v>13</v>
      </c>
      <c r="J17" s="85" t="s">
        <v>14</v>
      </c>
      <c r="K17" s="86"/>
      <c r="L17" s="80"/>
    </row>
    <row r="18" spans="1:12" s="82" customFormat="1" ht="15" customHeight="1">
      <c r="A18" s="80"/>
      <c r="B18" s="87" t="s">
        <v>20</v>
      </c>
      <c r="C18" s="88">
        <f>D18*3.3</f>
        <v>0</v>
      </c>
      <c r="D18" s="89">
        <v>0</v>
      </c>
      <c r="E18" s="88">
        <f>F18*3.3</f>
        <v>0</v>
      </c>
      <c r="F18" s="89">
        <v>0</v>
      </c>
      <c r="G18" s="88">
        <f t="shared" ref="G18:G33" si="0">H18*3.3</f>
        <v>0</v>
      </c>
      <c r="H18" s="89">
        <v>0</v>
      </c>
      <c r="I18" s="90">
        <f t="shared" ref="I18:I24" si="1">J18*D18</f>
        <v>0</v>
      </c>
      <c r="J18" s="91">
        <v>0</v>
      </c>
      <c r="K18" s="92" t="s">
        <v>37</v>
      </c>
    </row>
    <row r="19" spans="1:12" s="82" customFormat="1" ht="15" customHeight="1">
      <c r="A19" s="80"/>
      <c r="B19" s="87" t="s">
        <v>21</v>
      </c>
      <c r="C19" s="88">
        <f t="shared" ref="C19:C33" si="2">D19*3.3</f>
        <v>99</v>
      </c>
      <c r="D19" s="89">
        <v>30</v>
      </c>
      <c r="E19" s="88">
        <f t="shared" ref="E19:E33" si="3">F19*3.3</f>
        <v>66</v>
      </c>
      <c r="F19" s="89">
        <v>20</v>
      </c>
      <c r="G19" s="88">
        <f t="shared" si="0"/>
        <v>165</v>
      </c>
      <c r="H19" s="89">
        <v>50</v>
      </c>
      <c r="I19" s="90">
        <f>J19*D19</f>
        <v>360000</v>
      </c>
      <c r="J19" s="91">
        <v>12000</v>
      </c>
      <c r="K19" s="92" t="s">
        <v>30</v>
      </c>
    </row>
    <row r="20" spans="1:12" s="82" customFormat="1" ht="15" customHeight="1">
      <c r="A20" s="80"/>
      <c r="B20" s="87" t="s">
        <v>18</v>
      </c>
      <c r="C20" s="88">
        <f t="shared" si="2"/>
        <v>165</v>
      </c>
      <c r="D20" s="89">
        <v>50</v>
      </c>
      <c r="E20" s="88">
        <f t="shared" si="3"/>
        <v>66</v>
      </c>
      <c r="F20" s="89">
        <v>20</v>
      </c>
      <c r="G20" s="88">
        <f t="shared" si="0"/>
        <v>231</v>
      </c>
      <c r="H20" s="89">
        <v>70</v>
      </c>
      <c r="I20" s="90">
        <f t="shared" si="1"/>
        <v>900000</v>
      </c>
      <c r="J20" s="91">
        <v>18000</v>
      </c>
      <c r="K20" s="92" t="s">
        <v>31</v>
      </c>
    </row>
    <row r="21" spans="1:12" s="82" customFormat="1" ht="15" customHeight="1">
      <c r="A21" s="80"/>
      <c r="B21" s="87" t="s">
        <v>22</v>
      </c>
      <c r="C21" s="88">
        <f t="shared" si="2"/>
        <v>264</v>
      </c>
      <c r="D21" s="89">
        <v>80</v>
      </c>
      <c r="E21" s="88">
        <f t="shared" si="3"/>
        <v>66</v>
      </c>
      <c r="F21" s="89">
        <v>20</v>
      </c>
      <c r="G21" s="88">
        <f t="shared" si="0"/>
        <v>330</v>
      </c>
      <c r="H21" s="89">
        <v>100</v>
      </c>
      <c r="I21" s="90">
        <f t="shared" si="1"/>
        <v>1200000</v>
      </c>
      <c r="J21" s="91">
        <v>15000</v>
      </c>
      <c r="K21" s="92" t="s">
        <v>31</v>
      </c>
    </row>
    <row r="22" spans="1:12" s="82" customFormat="1" ht="15" customHeight="1">
      <c r="A22" s="80"/>
      <c r="B22" s="87" t="s">
        <v>23</v>
      </c>
      <c r="C22" s="88">
        <f t="shared" si="2"/>
        <v>264</v>
      </c>
      <c r="D22" s="89">
        <v>80</v>
      </c>
      <c r="E22" s="88">
        <f t="shared" si="3"/>
        <v>66</v>
      </c>
      <c r="F22" s="89">
        <v>20</v>
      </c>
      <c r="G22" s="88">
        <f t="shared" si="0"/>
        <v>330</v>
      </c>
      <c r="H22" s="89">
        <v>100</v>
      </c>
      <c r="I22" s="90">
        <f t="shared" si="1"/>
        <v>960000</v>
      </c>
      <c r="J22" s="91">
        <v>12000</v>
      </c>
      <c r="K22" s="92" t="s">
        <v>42</v>
      </c>
    </row>
    <row r="23" spans="1:12" s="82" customFormat="1" ht="15" customHeight="1">
      <c r="A23" s="80"/>
      <c r="B23" s="87" t="s">
        <v>24</v>
      </c>
      <c r="C23" s="88">
        <f t="shared" si="2"/>
        <v>264</v>
      </c>
      <c r="D23" s="89">
        <v>80</v>
      </c>
      <c r="E23" s="88">
        <f t="shared" si="3"/>
        <v>66</v>
      </c>
      <c r="F23" s="89">
        <v>20</v>
      </c>
      <c r="G23" s="88">
        <f t="shared" si="0"/>
        <v>330</v>
      </c>
      <c r="H23" s="89">
        <v>100</v>
      </c>
      <c r="I23" s="90">
        <f t="shared" si="1"/>
        <v>960000</v>
      </c>
      <c r="J23" s="91">
        <v>12000</v>
      </c>
      <c r="K23" s="92" t="s">
        <v>42</v>
      </c>
    </row>
    <row r="24" spans="1:12" s="82" customFormat="1" ht="15" customHeight="1">
      <c r="A24" s="80"/>
      <c r="B24" s="87" t="s">
        <v>25</v>
      </c>
      <c r="C24" s="88">
        <f t="shared" si="2"/>
        <v>99</v>
      </c>
      <c r="D24" s="89">
        <v>30</v>
      </c>
      <c r="E24" s="88">
        <f t="shared" si="3"/>
        <v>66</v>
      </c>
      <c r="F24" s="89">
        <v>20</v>
      </c>
      <c r="G24" s="88">
        <f t="shared" si="0"/>
        <v>165</v>
      </c>
      <c r="H24" s="89">
        <v>50</v>
      </c>
      <c r="I24" s="90">
        <f t="shared" si="1"/>
        <v>360000</v>
      </c>
      <c r="J24" s="91">
        <v>12000</v>
      </c>
      <c r="K24" s="92" t="s">
        <v>42</v>
      </c>
    </row>
    <row r="25" spans="1:12" s="82" customFormat="1" ht="15" customHeight="1">
      <c r="A25" s="80"/>
      <c r="B25" s="87"/>
      <c r="C25" s="88"/>
      <c r="D25" s="89"/>
      <c r="E25" s="88"/>
      <c r="F25" s="89"/>
      <c r="G25" s="88"/>
      <c r="H25" s="89"/>
      <c r="I25" s="90"/>
      <c r="J25" s="91"/>
      <c r="K25" s="92"/>
    </row>
    <row r="26" spans="1:12" s="82" customFormat="1" ht="15" customHeight="1">
      <c r="A26" s="80"/>
      <c r="B26" s="87"/>
      <c r="C26" s="88"/>
      <c r="D26" s="89"/>
      <c r="E26" s="88"/>
      <c r="F26" s="89"/>
      <c r="G26" s="88"/>
      <c r="H26" s="89"/>
      <c r="I26" s="90"/>
      <c r="J26" s="91"/>
      <c r="K26" s="92"/>
    </row>
    <row r="27" spans="1:12" s="82" customFormat="1" ht="15" customHeight="1">
      <c r="A27" s="80"/>
      <c r="B27" s="87"/>
      <c r="C27" s="88"/>
      <c r="D27" s="89"/>
      <c r="E27" s="88"/>
      <c r="F27" s="89"/>
      <c r="G27" s="88"/>
      <c r="H27" s="89"/>
      <c r="I27" s="90"/>
      <c r="J27" s="91"/>
      <c r="K27" s="92"/>
    </row>
    <row r="28" spans="1:12" s="82" customFormat="1" ht="15" customHeight="1">
      <c r="A28" s="80"/>
      <c r="B28" s="87"/>
      <c r="C28" s="88"/>
      <c r="D28" s="89"/>
      <c r="E28" s="88"/>
      <c r="F28" s="89"/>
      <c r="G28" s="88"/>
      <c r="H28" s="89"/>
      <c r="I28" s="90"/>
      <c r="J28" s="91"/>
      <c r="K28" s="92"/>
    </row>
    <row r="29" spans="1:12" s="82" customFormat="1" ht="15" customHeight="1">
      <c r="A29" s="80"/>
      <c r="B29" s="87"/>
      <c r="C29" s="88"/>
      <c r="D29" s="89"/>
      <c r="E29" s="88"/>
      <c r="F29" s="89"/>
      <c r="G29" s="88"/>
      <c r="H29" s="89"/>
      <c r="I29" s="90"/>
      <c r="J29" s="91"/>
      <c r="K29" s="92"/>
    </row>
    <row r="30" spans="1:12" s="82" customFormat="1" ht="15" customHeight="1">
      <c r="A30" s="80"/>
      <c r="B30" s="87"/>
      <c r="C30" s="88"/>
      <c r="D30" s="89"/>
      <c r="E30" s="88"/>
      <c r="F30" s="89"/>
      <c r="G30" s="88"/>
      <c r="H30" s="89"/>
      <c r="I30" s="90"/>
      <c r="J30" s="91"/>
      <c r="K30" s="92"/>
    </row>
    <row r="31" spans="1:12" s="82" customFormat="1" ht="15" customHeight="1">
      <c r="A31" s="80"/>
      <c r="B31" s="87"/>
      <c r="C31" s="88"/>
      <c r="D31" s="89"/>
      <c r="E31" s="88"/>
      <c r="F31" s="89"/>
      <c r="G31" s="88"/>
      <c r="H31" s="89"/>
      <c r="I31" s="90"/>
      <c r="J31" s="91"/>
      <c r="K31" s="92"/>
    </row>
    <row r="32" spans="1:12" s="82" customFormat="1" ht="15" customHeight="1">
      <c r="A32" s="80"/>
      <c r="B32" s="87"/>
      <c r="C32" s="88">
        <f t="shared" si="2"/>
        <v>0</v>
      </c>
      <c r="D32" s="89"/>
      <c r="E32" s="88">
        <f t="shared" si="3"/>
        <v>0</v>
      </c>
      <c r="F32" s="89"/>
      <c r="G32" s="88">
        <f t="shared" si="0"/>
        <v>0</v>
      </c>
      <c r="H32" s="89"/>
      <c r="I32" s="90">
        <f>J32*D32</f>
        <v>0</v>
      </c>
      <c r="J32" s="91"/>
      <c r="K32" s="92"/>
    </row>
    <row r="33" spans="1:12" s="82" customFormat="1" ht="15" customHeight="1">
      <c r="A33" s="80"/>
      <c r="B33" s="87"/>
      <c r="C33" s="88">
        <f t="shared" si="2"/>
        <v>0</v>
      </c>
      <c r="D33" s="89"/>
      <c r="E33" s="88">
        <f t="shared" si="3"/>
        <v>0</v>
      </c>
      <c r="F33" s="89"/>
      <c r="G33" s="88">
        <f t="shared" si="0"/>
        <v>0</v>
      </c>
      <c r="H33" s="89"/>
      <c r="I33" s="90">
        <f>J33*D33</f>
        <v>0</v>
      </c>
      <c r="J33" s="91"/>
      <c r="K33" s="92"/>
    </row>
    <row r="34" spans="1:12" s="82" customFormat="1" ht="6" customHeight="1">
      <c r="A34" s="80"/>
      <c r="B34" s="93"/>
      <c r="C34" s="88"/>
      <c r="D34" s="94"/>
      <c r="E34" s="88"/>
      <c r="F34" s="94"/>
      <c r="G34" s="88"/>
      <c r="H34" s="94"/>
      <c r="I34" s="88"/>
      <c r="J34" s="88"/>
      <c r="K34" s="88"/>
      <c r="L34" s="80"/>
    </row>
    <row r="35" spans="1:12" s="82" customFormat="1" ht="15" customHeight="1">
      <c r="A35" s="80"/>
      <c r="B35" s="95" t="s">
        <v>1</v>
      </c>
      <c r="C35" s="96">
        <f t="shared" ref="C35:I35" si="4">SUM(C18:C33)</f>
        <v>1155</v>
      </c>
      <c r="D35" s="97">
        <f t="shared" si="4"/>
        <v>350</v>
      </c>
      <c r="E35" s="96">
        <f t="shared" si="4"/>
        <v>396</v>
      </c>
      <c r="F35" s="97">
        <f t="shared" si="4"/>
        <v>120</v>
      </c>
      <c r="G35" s="96">
        <f t="shared" si="4"/>
        <v>1551</v>
      </c>
      <c r="H35" s="97">
        <f t="shared" si="4"/>
        <v>470</v>
      </c>
      <c r="I35" s="90">
        <f t="shared" si="4"/>
        <v>4740000</v>
      </c>
      <c r="J35" s="132">
        <f>I35*12</f>
        <v>56880000</v>
      </c>
      <c r="K35" s="83" t="s">
        <v>73</v>
      </c>
      <c r="L35" s="80"/>
    </row>
    <row r="36" spans="1:12" ht="15" customHeight="1">
      <c r="A36" s="19"/>
      <c r="B36" s="53"/>
      <c r="C36" s="54"/>
      <c r="D36" s="55"/>
      <c r="E36" s="54"/>
      <c r="F36" s="55"/>
      <c r="G36" s="54"/>
      <c r="H36" s="55"/>
      <c r="I36" s="20"/>
      <c r="J36" s="19"/>
      <c r="K36" s="19"/>
      <c r="L36" s="19"/>
    </row>
    <row r="37" spans="1:12" ht="15" customHeight="1">
      <c r="A37" s="19"/>
      <c r="B37" s="53"/>
      <c r="C37" s="54"/>
      <c r="D37" s="55"/>
      <c r="E37" s="54"/>
      <c r="F37" s="55"/>
      <c r="G37" s="54"/>
      <c r="H37" s="55"/>
      <c r="I37" s="20"/>
      <c r="J37" s="19"/>
      <c r="K37" s="19"/>
      <c r="L37" s="19"/>
    </row>
    <row r="38" spans="1:12" ht="6.75" customHeight="1" thickBot="1">
      <c r="L38" s="4"/>
    </row>
    <row r="39" spans="1:12" ht="15" customHeight="1">
      <c r="B39" s="7" t="s">
        <v>43</v>
      </c>
      <c r="C39" s="5"/>
      <c r="D39" s="5"/>
      <c r="E39" s="5"/>
      <c r="F39" s="5"/>
      <c r="H39" s="7" t="s">
        <v>60</v>
      </c>
      <c r="I39" s="5"/>
      <c r="J39" s="5"/>
      <c r="K39" s="5"/>
      <c r="L39" s="3"/>
    </row>
    <row r="40" spans="1:12" ht="15" customHeight="1">
      <c r="B40" s="13"/>
      <c r="C40" s="6"/>
      <c r="D40" s="6"/>
      <c r="E40" s="14"/>
      <c r="F40" s="14"/>
      <c r="H40" s="13"/>
      <c r="I40" s="6"/>
      <c r="J40" s="6"/>
      <c r="K40" s="6"/>
      <c r="L40" s="3"/>
    </row>
    <row r="41" spans="1:12" s="29" customFormat="1" ht="15" customHeight="1" thickBot="1">
      <c r="B41" s="98" t="s">
        <v>71</v>
      </c>
      <c r="C41" s="28">
        <f>I56/0.8</f>
        <v>1125000</v>
      </c>
      <c r="D41" s="99" t="str">
        <f>H56</f>
        <v>平成29年度</v>
      </c>
      <c r="E41" s="27">
        <f>C41*(J8/0.3025)</f>
        <v>371900826.44628102</v>
      </c>
      <c r="F41" s="100" t="s">
        <v>58</v>
      </c>
      <c r="G41" s="65"/>
      <c r="H41" s="101" t="s">
        <v>2</v>
      </c>
      <c r="I41" s="102" t="s">
        <v>59</v>
      </c>
      <c r="J41" s="102" t="s">
        <v>3</v>
      </c>
      <c r="K41" s="102" t="s">
        <v>4</v>
      </c>
      <c r="L41" s="30"/>
    </row>
    <row r="42" spans="1:12" s="29" customFormat="1" ht="15" customHeight="1" thickBot="1">
      <c r="B42" s="98" t="s">
        <v>51</v>
      </c>
      <c r="C42" s="31"/>
      <c r="D42" s="32"/>
      <c r="E42" s="33">
        <f>(H35*I42)*(K42/J42)</f>
        <v>381875000</v>
      </c>
      <c r="F42" s="103" t="s">
        <v>58</v>
      </c>
      <c r="H42" s="104" t="str">
        <f>C11</f>
        <v>RC</v>
      </c>
      <c r="I42" s="105">
        <f>VLOOKUP(H42,H48:J51,2,FALSE)</f>
        <v>1300000</v>
      </c>
      <c r="J42" s="106">
        <f>VLOOKUP(H42,H48:J51,3,FALSE)</f>
        <v>40</v>
      </c>
      <c r="K42" s="107">
        <f>J42-C12</f>
        <v>25</v>
      </c>
      <c r="L42" s="30"/>
    </row>
    <row r="43" spans="1:12" s="29" customFormat="1" ht="15" customHeight="1" thickBot="1">
      <c r="B43" s="26"/>
      <c r="C43" s="26"/>
      <c r="D43" s="109" t="s">
        <v>5</v>
      </c>
      <c r="E43" s="34">
        <f>SUM(E41:E42)</f>
        <v>753775826.44628096</v>
      </c>
      <c r="F43" s="108" t="s">
        <v>58</v>
      </c>
      <c r="H43" s="110" t="s">
        <v>68</v>
      </c>
      <c r="I43" s="35"/>
      <c r="J43" s="30"/>
      <c r="L43" s="35"/>
    </row>
    <row r="44" spans="1:12" s="29" customFormat="1" ht="15" customHeight="1">
      <c r="B44" s="131" t="s">
        <v>70</v>
      </c>
      <c r="C44" s="38"/>
      <c r="D44" s="39"/>
      <c r="E44" s="39"/>
      <c r="F44" s="40"/>
      <c r="G44" s="41"/>
      <c r="K44" s="35"/>
      <c r="L44" s="30"/>
    </row>
    <row r="45" spans="1:12" s="29" customFormat="1" ht="15" customHeight="1">
      <c r="B45" s="131" t="s">
        <v>72</v>
      </c>
      <c r="C45" s="38"/>
      <c r="D45" s="41"/>
      <c r="E45" s="41"/>
      <c r="F45" s="40"/>
      <c r="G45" s="41"/>
      <c r="K45" s="35"/>
      <c r="L45" s="30"/>
    </row>
    <row r="46" spans="1:12" s="29" customFormat="1" ht="15" customHeight="1" thickBot="1">
      <c r="B46" s="38"/>
      <c r="C46" s="38"/>
      <c r="D46" s="41"/>
      <c r="E46" s="41"/>
      <c r="F46" s="40"/>
      <c r="G46" s="41"/>
      <c r="K46" s="35"/>
      <c r="L46" s="30"/>
    </row>
    <row r="47" spans="1:12" ht="15" customHeight="1">
      <c r="B47" s="7" t="s">
        <v>44</v>
      </c>
      <c r="C47" s="5"/>
      <c r="D47" s="7"/>
      <c r="E47" s="5"/>
      <c r="F47" s="5"/>
      <c r="H47" s="36" t="s">
        <v>10</v>
      </c>
      <c r="I47" s="37" t="s">
        <v>11</v>
      </c>
      <c r="J47" s="37" t="s">
        <v>12</v>
      </c>
      <c r="K47" s="35"/>
      <c r="L47" s="30"/>
    </row>
    <row r="48" spans="1:12" ht="15" customHeight="1">
      <c r="B48" s="13"/>
      <c r="C48" s="6"/>
      <c r="D48" s="13"/>
      <c r="E48" s="14"/>
      <c r="F48" s="14"/>
      <c r="H48" s="114" t="s">
        <v>35</v>
      </c>
      <c r="I48" s="115">
        <v>1400000</v>
      </c>
      <c r="J48" s="116">
        <v>47</v>
      </c>
      <c r="K48" s="62" t="s">
        <v>49</v>
      </c>
      <c r="L48" s="30"/>
    </row>
    <row r="49" spans="2:12" s="29" customFormat="1" ht="15" customHeight="1">
      <c r="B49" s="112">
        <v>0.06</v>
      </c>
      <c r="C49" s="28"/>
      <c r="D49" s="134">
        <f>$J$35/B49</f>
        <v>948000000</v>
      </c>
      <c r="E49" s="134"/>
      <c r="F49" s="100" t="s">
        <v>58</v>
      </c>
      <c r="H49" s="117" t="s">
        <v>6</v>
      </c>
      <c r="I49" s="118">
        <v>1300000</v>
      </c>
      <c r="J49" s="119">
        <v>40</v>
      </c>
      <c r="K49" s="62" t="s">
        <v>48</v>
      </c>
      <c r="L49" s="30"/>
    </row>
    <row r="50" spans="2:12" s="29" customFormat="1" ht="15" customHeight="1">
      <c r="B50" s="112">
        <v>6.5000000000000002E-2</v>
      </c>
      <c r="C50" s="31"/>
      <c r="D50" s="134">
        <f>$J$35/B50</f>
        <v>875076923.07692301</v>
      </c>
      <c r="E50" s="134"/>
      <c r="F50" s="103" t="s">
        <v>58</v>
      </c>
      <c r="H50" s="117" t="s">
        <v>7</v>
      </c>
      <c r="I50" s="118">
        <v>1200000</v>
      </c>
      <c r="J50" s="119">
        <v>35</v>
      </c>
      <c r="K50" s="62" t="s">
        <v>47</v>
      </c>
      <c r="L50" s="30"/>
    </row>
    <row r="51" spans="2:12" s="29" customFormat="1" ht="15" customHeight="1">
      <c r="B51" s="112">
        <v>7.0000000000000007E-2</v>
      </c>
      <c r="C51" s="31"/>
      <c r="D51" s="134">
        <f>$J$35/B51</f>
        <v>812571428.57142854</v>
      </c>
      <c r="E51" s="134"/>
      <c r="F51" s="103" t="s">
        <v>58</v>
      </c>
      <c r="H51" s="120" t="s">
        <v>8</v>
      </c>
      <c r="I51" s="121">
        <v>800000</v>
      </c>
      <c r="J51" s="122">
        <v>22</v>
      </c>
      <c r="K51" s="62" t="s">
        <v>50</v>
      </c>
      <c r="L51" s="30"/>
    </row>
    <row r="52" spans="2:12" s="29" customFormat="1" ht="15" customHeight="1" thickBot="1">
      <c r="B52" s="112">
        <v>7.4999999999999997E-2</v>
      </c>
      <c r="C52" s="31"/>
      <c r="D52" s="134">
        <f>$J$35/B52</f>
        <v>758400000</v>
      </c>
      <c r="E52" s="134"/>
      <c r="F52" s="103" t="s">
        <v>58</v>
      </c>
      <c r="G52" s="41"/>
      <c r="H52"/>
      <c r="I52"/>
      <c r="J52"/>
      <c r="K52" s="1"/>
      <c r="L52" s="1"/>
    </row>
    <row r="53" spans="2:12" s="29" customFormat="1" ht="15" customHeight="1" thickBot="1">
      <c r="B53" s="113">
        <v>0.08</v>
      </c>
      <c r="C53" s="52"/>
      <c r="D53" s="135">
        <f>$J$35/B53</f>
        <v>711000000</v>
      </c>
      <c r="E53" s="135"/>
      <c r="F53" s="108" t="s">
        <v>58</v>
      </c>
      <c r="H53" s="7" t="s">
        <v>69</v>
      </c>
      <c r="I53" s="5"/>
      <c r="J53" s="5"/>
      <c r="K53" s="5"/>
      <c r="L53" s="5"/>
    </row>
    <row r="54" spans="2:12" ht="15" customHeight="1" thickBot="1">
      <c r="D54" s="2"/>
      <c r="H54" s="15"/>
      <c r="I54" s="14"/>
      <c r="J54" s="14"/>
      <c r="K54" s="14"/>
      <c r="L54" s="14"/>
    </row>
    <row r="55" spans="2:12" ht="15" customHeight="1">
      <c r="B55" s="7" t="s">
        <v>45</v>
      </c>
      <c r="C55" s="5"/>
      <c r="D55" s="7"/>
      <c r="E55" s="5"/>
      <c r="F55" s="5"/>
      <c r="H55" s="35"/>
      <c r="I55" s="42" t="s">
        <v>0</v>
      </c>
      <c r="J55" s="42" t="s">
        <v>15</v>
      </c>
      <c r="K55" s="43" t="s">
        <v>16</v>
      </c>
      <c r="L55" s="30"/>
    </row>
    <row r="56" spans="2:12" ht="15" customHeight="1">
      <c r="B56" s="13"/>
      <c r="C56" s="6"/>
      <c r="D56" s="13"/>
      <c r="E56" s="14"/>
      <c r="F56" s="14"/>
      <c r="H56" s="125" t="s">
        <v>61</v>
      </c>
      <c r="I56" s="63">
        <v>900000</v>
      </c>
      <c r="J56" s="44">
        <f>I56*3.3</f>
        <v>2970000</v>
      </c>
      <c r="K56" s="45">
        <f>I56/I57-1</f>
        <v>5.8823529411764719E-2</v>
      </c>
      <c r="L56" s="46"/>
    </row>
    <row r="57" spans="2:12" s="29" customFormat="1" ht="15" customHeight="1">
      <c r="B57" s="123" t="s">
        <v>36</v>
      </c>
      <c r="C57" s="28"/>
      <c r="D57" s="136">
        <f>E41*70%*1.7%</f>
        <v>4425619.8347107442</v>
      </c>
      <c r="E57" s="136"/>
      <c r="F57" s="100" t="s">
        <v>58</v>
      </c>
      <c r="H57" s="111" t="s">
        <v>62</v>
      </c>
      <c r="I57" s="63">
        <v>850000</v>
      </c>
      <c r="J57" s="44">
        <f>I57*3.3</f>
        <v>2805000</v>
      </c>
      <c r="K57" s="45">
        <f>I57/I58-1</f>
        <v>6.25E-2</v>
      </c>
      <c r="L57" s="46"/>
    </row>
    <row r="58" spans="2:12" s="29" customFormat="1" ht="15" customHeight="1">
      <c r="B58" s="124" t="s">
        <v>17</v>
      </c>
      <c r="C58" s="31"/>
      <c r="D58" s="136">
        <f>E42*60%*1.7%</f>
        <v>3895125.0000000005</v>
      </c>
      <c r="E58" s="136"/>
      <c r="F58" s="103" t="s">
        <v>58</v>
      </c>
      <c r="H58" s="111" t="s">
        <v>63</v>
      </c>
      <c r="I58" s="64">
        <v>800000</v>
      </c>
      <c r="J58" s="44">
        <f>I58*3.3</f>
        <v>2640000</v>
      </c>
      <c r="K58" s="45"/>
      <c r="L58" s="59"/>
    </row>
    <row r="59" spans="2:12" s="29" customFormat="1" ht="15" customHeight="1" thickBot="1">
      <c r="B59" s="51"/>
      <c r="C59" s="52"/>
      <c r="D59" s="133">
        <f>D57+D58</f>
        <v>8320744.8347107451</v>
      </c>
      <c r="E59" s="133"/>
      <c r="F59" s="108" t="s">
        <v>58</v>
      </c>
      <c r="H59" s="50"/>
      <c r="I59" s="47"/>
      <c r="J59" s="47"/>
      <c r="K59" s="48"/>
      <c r="L59" s="49"/>
    </row>
    <row r="60" spans="2:12" s="29" customFormat="1" ht="15" customHeight="1">
      <c r="B60" s="56"/>
      <c r="C60" s="57"/>
      <c r="D60" s="58"/>
      <c r="E60" s="58"/>
      <c r="F60" s="38"/>
      <c r="H60" s="35"/>
      <c r="I60" s="60"/>
      <c r="J60" s="60"/>
      <c r="K60" s="61"/>
      <c r="L60" s="30"/>
    </row>
    <row r="61" spans="2:12" s="29" customFormat="1" ht="15" customHeight="1">
      <c r="B61" s="56"/>
      <c r="C61" s="57"/>
      <c r="D61" s="58"/>
      <c r="E61" s="58"/>
      <c r="F61" s="38"/>
      <c r="H61" s="35"/>
      <c r="I61" s="60"/>
      <c r="J61" s="60"/>
      <c r="K61" s="61"/>
      <c r="L61" s="30"/>
    </row>
    <row r="62" spans="2:12" s="29" customFormat="1" ht="15" customHeight="1">
      <c r="B62" s="56"/>
      <c r="C62" s="57"/>
      <c r="D62" s="58"/>
      <c r="E62" s="58"/>
      <c r="F62" s="38"/>
      <c r="H62" s="35"/>
      <c r="I62" s="60"/>
      <c r="J62" s="60"/>
      <c r="K62" s="61"/>
      <c r="L62" s="30"/>
    </row>
    <row r="63" spans="2:12" s="29" customFormat="1" ht="15" customHeight="1">
      <c r="B63" s="56"/>
      <c r="C63" s="57"/>
      <c r="D63" s="58"/>
      <c r="E63" s="58"/>
      <c r="F63" s="38"/>
      <c r="H63" s="35"/>
      <c r="I63" s="60"/>
      <c r="J63" s="60"/>
      <c r="K63" s="61"/>
      <c r="L63" s="30"/>
    </row>
    <row r="64" spans="2:12" s="29" customFormat="1" ht="15" customHeight="1">
      <c r="B64" s="56"/>
      <c r="C64" s="57"/>
      <c r="D64" s="58"/>
      <c r="E64" s="58"/>
      <c r="F64" s="38"/>
      <c r="H64" s="35"/>
      <c r="I64" s="60"/>
      <c r="J64" s="60"/>
      <c r="K64" s="61"/>
      <c r="L64" s="30"/>
    </row>
    <row r="65" spans="2:12" s="29" customFormat="1" ht="15" customHeight="1">
      <c r="B65" s="56"/>
      <c r="C65" s="57"/>
      <c r="D65" s="58"/>
      <c r="E65" s="58"/>
      <c r="F65" s="38"/>
      <c r="H65" s="35"/>
      <c r="I65" s="60"/>
      <c r="J65" s="60"/>
      <c r="K65" s="61"/>
      <c r="L65" s="30"/>
    </row>
    <row r="66" spans="2:12" s="29" customFormat="1" ht="15" customHeight="1">
      <c r="B66" s="56"/>
      <c r="C66" s="57"/>
      <c r="D66" s="58"/>
      <c r="E66" s="58"/>
      <c r="F66" s="38"/>
      <c r="H66" s="35"/>
      <c r="I66" s="60"/>
      <c r="J66" s="60"/>
      <c r="K66" s="61"/>
      <c r="L66" s="30"/>
    </row>
    <row r="67" spans="2:12" s="29" customFormat="1" ht="15" customHeight="1">
      <c r="B67" s="56"/>
      <c r="C67" s="57"/>
      <c r="D67" s="58"/>
      <c r="E67" s="58"/>
      <c r="F67" s="38"/>
      <c r="H67" s="35"/>
      <c r="I67" s="60"/>
      <c r="J67" s="60"/>
      <c r="K67" s="61"/>
      <c r="L67" s="30"/>
    </row>
    <row r="68" spans="2:12">
      <c r="E68" s="29"/>
      <c r="F68" s="29"/>
    </row>
  </sheetData>
  <mergeCells count="12">
    <mergeCell ref="C16:D16"/>
    <mergeCell ref="E16:F16"/>
    <mergeCell ref="G16:H16"/>
    <mergeCell ref="I16:J16"/>
    <mergeCell ref="D58:E58"/>
    <mergeCell ref="D59:E59"/>
    <mergeCell ref="D49:E49"/>
    <mergeCell ref="D50:E50"/>
    <mergeCell ref="D51:E51"/>
    <mergeCell ref="D52:E52"/>
    <mergeCell ref="D53:E53"/>
    <mergeCell ref="D57:E57"/>
  </mergeCells>
  <phoneticPr fontId="7"/>
  <pageMargins left="0.39370078740157483" right="0.39370078740157483" top="0" bottom="0" header="0.51181102362204722" footer="0.51181102362204722"/>
  <pageSetup paperSize="9" scale="91" orientation="portrait" cellComments="asDisplayed" horizontalDpi="300" verticalDpi="300" r:id="rId1"/>
  <headerFooter alignWithMargins="0"/>
  <rowBreaks count="1" manualBreakCount="1">
    <brk id="6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賃料収支モデル①</vt:lpstr>
      <vt:lpstr>賃料収支モデル①!Print_Area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atsushi yokoyama</cp:lastModifiedBy>
  <cp:lastPrinted>2021-07-18T02:22:28Z</cp:lastPrinted>
  <dcterms:created xsi:type="dcterms:W3CDTF">1999-09-09T17:30:14Z</dcterms:created>
  <dcterms:modified xsi:type="dcterms:W3CDTF">2021-07-18T02:22:35Z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Job">
    <vt:lpwstr>9500005</vt:lpwstr>
  </property>
  <property fmtid="{D5CDD505-2E9C-101B-9397-08002B2CF9AE}" pid="4" name="Industry Group">
    <vt:lpwstr/>
  </property>
  <property fmtid="{D5CDD505-2E9C-101B-9397-08002B2CF9AE}" pid="5" name="Coverage Group">
    <vt:lpwstr/>
  </property>
  <property fmtid="{D5CDD505-2E9C-101B-9397-08002B2CF9AE}" pid="6" name="Poduct Group">
    <vt:lpwstr>REBANKING</vt:lpwstr>
  </property>
  <property fmtid="{D5CDD505-2E9C-101B-9397-08002B2CF9AE}" pid="7" name="Client Name">
    <vt:lpwstr> </vt:lpwstr>
  </property>
  <property fmtid="{D5CDD505-2E9C-101B-9397-08002B2CF9AE}" pid="8" name="ProjectName">
    <vt:lpwstr>Client Name or Project Name</vt:lpwstr>
  </property>
  <property fmtid="{D5CDD505-2E9C-101B-9397-08002B2CF9AE}" pid="9" name="ProjectDate">
    <vt:filetime>2000-12-31T15:00:00Z</vt:filetime>
  </property>
  <property fmtid="{D5CDD505-2E9C-101B-9397-08002B2CF9AE}" pid="10" name="PresentationScheme">
    <vt:lpwstr>Printed</vt:lpwstr>
  </property>
  <property fmtid="{D5CDD505-2E9C-101B-9397-08002B2CF9AE}" pid="11" name="OutputDevice">
    <vt:lpwstr>Canon Colorpass 1000</vt:lpwstr>
  </property>
  <property fmtid="{D5CDD505-2E9C-101B-9397-08002B2CF9AE}" pid="12" name="IsBluebook">
    <vt:bool>true</vt:bool>
  </property>
  <property fmtid="{D5CDD505-2E9C-101B-9397-08002B2CF9AE}" pid="13" name="Language">
    <vt:lpwstr>English (United States)</vt:lpwstr>
  </property>
  <property fmtid="{D5CDD505-2E9C-101B-9397-08002B2CF9AE}" pid="14" name="Style">
    <vt:lpwstr>IBD</vt:lpwstr>
  </property>
  <property fmtid="{D5CDD505-2E9C-101B-9397-08002B2CF9AE}" pid="15" name="FixChartColors">
    <vt:lpwstr>No</vt:lpwstr>
  </property>
  <property fmtid="{D5CDD505-2E9C-101B-9397-08002B2CF9AE}" pid="16" name="AuthorVersion">
    <vt:lpwstr>2.8</vt:lpwstr>
  </property>
</Properties>
</file>